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.rectorado.local\w_documentos$\frmontesinos\Documents\PDF\"/>
    </mc:Choice>
  </mc:AlternateContent>
  <bookViews>
    <workbookView xWindow="0" yWindow="0" windowWidth="25200" windowHeight="11850" firstSheet="2" activeTab="5"/>
  </bookViews>
  <sheets>
    <sheet name="Resul Enc Directores 2018-19" sheetId="8" r:id="rId1"/>
    <sheet name="Resul Enc Directores 2019-20" sheetId="9" r:id="rId2"/>
    <sheet name="Resul Enc Directores 2020-21" sheetId="10" r:id="rId3"/>
    <sheet name="Resul Enc Directores 2021-22" sheetId="11" r:id="rId4"/>
    <sheet name="Resul Enc Directores 2022-23" sheetId="12" r:id="rId5"/>
    <sheet name="Result Enc Directores 2023-24" sheetId="1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8" l="1"/>
  <c r="F38" i="13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B31" i="8"/>
  <c r="A28" i="8"/>
  <c r="A29" i="8"/>
  <c r="A30" i="8"/>
  <c r="E10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B25" i="9"/>
  <c r="A24" i="9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B51" i="10"/>
  <c r="A49" i="10"/>
  <c r="A50" i="10"/>
  <c r="F37" i="10"/>
  <c r="F36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B53" i="11"/>
  <c r="A52" i="11"/>
  <c r="F38" i="12"/>
  <c r="C58" i="12"/>
  <c r="D58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B58" i="12"/>
  <c r="C52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B52" i="13"/>
  <c r="K11" i="10"/>
  <c r="K10" i="10"/>
  <c r="A41" i="11" l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44" i="13"/>
  <c r="A45" i="13" s="1"/>
  <c r="A46" i="13" s="1"/>
  <c r="A47" i="13" s="1"/>
  <c r="A48" i="13" s="1"/>
  <c r="A49" i="13" s="1"/>
  <c r="A50" i="13" s="1"/>
  <c r="A51" i="13" s="1"/>
  <c r="A44" i="12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42" i="10"/>
  <c r="A43" i="10" s="1"/>
  <c r="A44" i="10" s="1"/>
  <c r="A45" i="10" s="1"/>
  <c r="A46" i="10" s="1"/>
  <c r="A47" i="10" s="1"/>
  <c r="A48" i="10" s="1"/>
  <c r="A15" i="9"/>
  <c r="A16" i="9" s="1"/>
  <c r="A17" i="9" s="1"/>
  <c r="A18" i="9" s="1"/>
  <c r="A19" i="9" s="1"/>
  <c r="A20" i="9" s="1"/>
  <c r="A21" i="9" s="1"/>
  <c r="A22" i="9" s="1"/>
  <c r="A23" i="9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</calcChain>
</file>

<file path=xl/sharedStrings.xml><?xml version="1.0" encoding="utf-8"?>
<sst xmlns="http://schemas.openxmlformats.org/spreadsheetml/2006/main" count="373" uniqueCount="56">
  <si>
    <t>Rectorado</t>
  </si>
  <si>
    <t>Sin datos</t>
  </si>
  <si>
    <t>Programa Doctorado</t>
  </si>
  <si>
    <t>Resultados del Procedimiento P-3.2 (DIRECTOR/TUTOR)</t>
  </si>
  <si>
    <t>Curso 2018/2019. Doctorado en Programa de Doctorado en Ingeniería Agraria, Alimentaria, Forestal y de Desarrollo Rural Sostenible</t>
  </si>
  <si>
    <r>
      <t>Número de Encuestas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</t>
    </r>
  </si>
  <si>
    <t>Número de Directores del Programa de Doctorado en Ingeniería Agraria, Alimentaria, Forestal y de Desarrollo Rural Sostenible:</t>
  </si>
  <si>
    <t>Participación del Programa de Doctorado en Ingeniería Agraria, Alimentaria, Forestal y de Desarrollo Rural Sostenible: </t>
  </si>
  <si>
    <t>Encuestas respondidas</t>
  </si>
  <si>
    <t>1. La distribución de las actividades formativas</t>
  </si>
  <si>
    <t>2.  La oferta de programas de movilidad para el alumnado</t>
  </si>
  <si>
    <t>3. La accesibilidad a la información existente sobre el Programa de Doctorado (página web y otros medios de difusión)</t>
  </si>
  <si>
    <t>4. La utilidad de la información existente sobre el Programa de Doctorado</t>
  </si>
  <si>
    <t>5. La labor realizada por el Personal de Administración y Servicios del Programa de Doctorado</t>
  </si>
  <si>
    <t>6. La coordinación entre los investigadores</t>
  </si>
  <si>
    <t>7. La plataforma virtual</t>
  </si>
  <si>
    <t>8. La labor realizada por la Unidad de Garantía de Calidad del Programa de Doctorado</t>
  </si>
  <si>
    <t>9. Los resultados alcanzados en cuanto a la consecución de los objetivos previstos para el doctorando</t>
  </si>
  <si>
    <t>10. El sistema existente para dar respuesta a las sugerencias y reclamaciones</t>
  </si>
  <si>
    <t>11. El cumplimiento de las expectativas respecto al doctorado</t>
  </si>
  <si>
    <t>12. En general sobre el Programa de Doctorado</t>
  </si>
  <si>
    <t>13. La infraestructura y las instalaciones de los seminarios</t>
  </si>
  <si>
    <t>14. La infraestructura y las instalaciones de laboratorios</t>
  </si>
  <si>
    <t>15. La infraestructura y las instalaciones de los servicios centrales de investigación</t>
  </si>
  <si>
    <t>16. La infraestructura y las instalaciones de la biblioteca</t>
  </si>
  <si>
    <t>NS/NC</t>
  </si>
  <si>
    <t>Resultados finales</t>
  </si>
  <si>
    <t>Curso 2019/2020. Doctorado en Programa de Doctorado en Ingeniería Agraria, Alimentaria, Forestal y de Desarrollo Rural Sostenible</t>
  </si>
  <si>
    <r>
      <t>Número de Directores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</t>
    </r>
  </si>
  <si>
    <t>Participación del Programa de Doctorado en Ingeniería Agraria, Alimentaria, Forestal y de Desarrollo Rural Sostenible:</t>
  </si>
  <si>
    <t>Curso 2020/2021. Doctorado en Programa de Doctorado en Ingeniería Agraria, Alimentaria, Forestal y de Desarrollo Rural Sostenible</t>
  </si>
  <si>
    <r>
      <t>Número de Encuestas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16</t>
    </r>
  </si>
  <si>
    <r>
      <t>Participación del Programa de Doctorado en Ingeniería Agraria, Alimentaria, Forestal y de Desarrollo Rural Sostenible: </t>
    </r>
    <r>
      <rPr>
        <b/>
        <sz val="10"/>
        <color rgb="FF006600"/>
        <rFont val="Arial"/>
        <family val="2"/>
      </rPr>
      <t>48,48%</t>
    </r>
  </si>
  <si>
    <r>
      <t>Número de Encuestas de la Universidad (Programas de Doctorado): </t>
    </r>
    <r>
      <rPr>
        <b/>
        <sz val="10"/>
        <color rgb="FF006600"/>
        <rFont val="Arial"/>
        <family val="2"/>
      </rPr>
      <t>99</t>
    </r>
  </si>
  <si>
    <t>Totalmente en desacuerdo (1) --&gt;&gt; Totalmente de acuerdo (5)</t>
  </si>
  <si>
    <t>Media Doctorado</t>
  </si>
  <si>
    <t>Media Univ.</t>
  </si>
  <si>
    <t>2. La oferta de programas de movilidad para el alumando</t>
  </si>
  <si>
    <t>3. La accesibilidad a la información existente sobbre el Programa de Doctorado (página web y otros medios de difusión)</t>
  </si>
  <si>
    <t>4. La utilidad de la información existente sobre el Programa de Docotorado</t>
  </si>
  <si>
    <t>RESPONDA SOLAMENTE AQUELLAS CUESTIONES QUE AFECTEN A SU PROGRAMA DE DOCTORADO</t>
  </si>
  <si>
    <t>Curso 2021/2022. Doctorado en Programa de Doctorado en Ingeniería Agraria, Alimentaria, Forestal y de Desarrollo Rural Sostenible</t>
  </si>
  <si>
    <r>
      <t>Número de Encuestas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14</t>
    </r>
  </si>
  <si>
    <r>
      <t>Participación del Programa de Doctorado en Ingeniería Agraria, Alimentaria, Forestal y de Desarrollo Rural Sostenible: </t>
    </r>
    <r>
      <rPr>
        <b/>
        <sz val="10"/>
        <color rgb="FF006600"/>
        <rFont val="Arial"/>
        <family val="2"/>
      </rPr>
      <t>45,16%</t>
    </r>
  </si>
  <si>
    <r>
      <t>Número de Encuestas de la Universidad (Programas de Doctorado): </t>
    </r>
    <r>
      <rPr>
        <b/>
        <sz val="10"/>
        <color rgb="FF006600"/>
        <rFont val="Arial"/>
        <family val="2"/>
      </rPr>
      <t>108</t>
    </r>
  </si>
  <si>
    <r>
      <t>Número de Directores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41</t>
    </r>
  </si>
  <si>
    <t>Curso 2022/2023. Doctorado en Programa de Doctorado en Ingeniería Agraria, Alimentaria, Forestal y de Desarrollo Rural Sostenible</t>
  </si>
  <si>
    <r>
      <t>Número de Encuestas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8</t>
    </r>
  </si>
  <si>
    <r>
      <t>Participación del Programa de Doctorado en Ingeniería Agraria, Alimentaria, Forestal y de Desarrollo Rural Sostenible: </t>
    </r>
    <r>
      <rPr>
        <b/>
        <sz val="10"/>
        <color rgb="FF006600"/>
        <rFont val="Arial"/>
        <family val="2"/>
      </rPr>
      <t>26,67%</t>
    </r>
  </si>
  <si>
    <r>
      <t>Número de Encuestas de la Universidad (Programas de Doctorado): </t>
    </r>
    <r>
      <rPr>
        <b/>
        <sz val="10"/>
        <color rgb="FF006600"/>
        <rFont val="Arial"/>
        <family val="2"/>
      </rPr>
      <t>54</t>
    </r>
  </si>
  <si>
    <t xml:space="preserve">Número de Encuestas del Programa de Doctorado en Ingeniería Agraria, Alimentaria, Forestal y de Desarrollo Rural Sostenible: </t>
  </si>
  <si>
    <t>Curso 2023/2024. Doctorado en Programa de Doctorado en Ingeniería Agraria, Alimentaria, Forestal y de Desarrollo Rural Sostenible</t>
  </si>
  <si>
    <r>
      <t>Número de Encuestas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4</t>
    </r>
  </si>
  <si>
    <r>
      <t>Participación del Programa de Doctorado en Ingeniería Agraria, Alimentaria, Forestal y de Desarrollo Rural Sostenible: 9</t>
    </r>
    <r>
      <rPr>
        <b/>
        <sz val="10"/>
        <color rgb="FF006600"/>
        <rFont val="Arial"/>
        <family val="2"/>
      </rPr>
      <t>,52%</t>
    </r>
  </si>
  <si>
    <t>Número de Encuestas de la Universidad (Programas de Doctorado): 42</t>
  </si>
  <si>
    <t>Número de Encuestas del Programa de Doctorado en Ingeniería Agraria, Alimentaria, Forestal y de Desarrollo Rural Sostenible: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</si>
</sst>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6600"/>
      <name val="Arial"/>
      <family val="2"/>
    </font>
    <font>
      <sz val="18"/>
      <color rgb="FFD7851A"/>
      <name val="Arial"/>
      <family val="2"/>
    </font>
    <font>
      <sz val="22"/>
      <color rgb="FF604C9A"/>
      <name val="Trebuchet MS"/>
      <family val="2"/>
    </font>
    <font>
      <b/>
      <sz val="26"/>
      <color rgb="FFFF0000"/>
      <name val="Calibri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5F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A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BBBBBB"/>
      </left>
      <right style="thin">
        <color rgb="FF000000"/>
      </right>
      <top style="medium">
        <color rgb="FFBBBBB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BBBBBB"/>
      </top>
      <bottom style="thin">
        <color rgb="FF000000"/>
      </bottom>
      <diagonal/>
    </border>
    <border>
      <left style="thin">
        <color rgb="FF000000"/>
      </left>
      <right style="medium">
        <color rgb="FFBBBBBB"/>
      </right>
      <top style="medium">
        <color rgb="FFBBBBBB"/>
      </top>
      <bottom style="thin">
        <color rgb="FF000000"/>
      </bottom>
      <diagonal/>
    </border>
    <border>
      <left style="medium">
        <color rgb="FFBBBBBB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BBBBBB"/>
      </right>
      <top style="thin">
        <color rgb="FF000000"/>
      </top>
      <bottom style="thin">
        <color rgb="FF000000"/>
      </bottom>
      <diagonal/>
    </border>
    <border>
      <left style="medium">
        <color rgb="FFBBBBBB"/>
      </left>
      <right style="thin">
        <color rgb="FF000000"/>
      </right>
      <top style="thin">
        <color rgb="FF000000"/>
      </top>
      <bottom style="medium">
        <color rgb="FFBBBBB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BBBBBB"/>
      </bottom>
      <diagonal/>
    </border>
    <border>
      <left style="thin">
        <color rgb="FF000000"/>
      </left>
      <right style="medium">
        <color rgb="FFBBBBBB"/>
      </right>
      <top style="thin">
        <color rgb="FF000000"/>
      </top>
      <bottom style="medium">
        <color rgb="FFBBBBB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1" fillId="33" borderId="10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3" fillId="0" borderId="0" xfId="0" applyFont="1"/>
    <xf numFmtId="0" fontId="21" fillId="35" borderId="11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10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0" xfId="0" applyFont="1"/>
    <xf numFmtId="2" fontId="1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16" fillId="0" borderId="0" xfId="0" applyNumberFormat="1" applyFont="1"/>
    <xf numFmtId="2" fontId="19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5" fillId="0" borderId="0" xfId="0" applyFont="1"/>
    <xf numFmtId="0" fontId="0" fillId="0" borderId="0" xfId="0"/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horizontal="justify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19" customWidth="1"/>
    <col min="2" max="2" width="37.28515625" customWidth="1"/>
    <col min="3" max="17" width="37.7109375" customWidth="1"/>
  </cols>
  <sheetData>
    <row r="1" spans="1:17" ht="33.75" x14ac:dyDescent="0.5">
      <c r="A1" s="37" t="s">
        <v>0</v>
      </c>
      <c r="B1" s="38"/>
    </row>
    <row r="2" spans="1:17" x14ac:dyDescent="0.25">
      <c r="B2" s="3" t="s">
        <v>1</v>
      </c>
    </row>
    <row r="5" spans="1:17" ht="53.25" customHeight="1" x14ac:dyDescent="0.5">
      <c r="A5" s="37" t="s">
        <v>2</v>
      </c>
      <c r="B5" s="38"/>
    </row>
    <row r="6" spans="1:17" ht="25.5" customHeight="1" x14ac:dyDescent="0.25">
      <c r="A6" s="3"/>
      <c r="B6" s="39" t="s">
        <v>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7" ht="22.5" customHeight="1" x14ac:dyDescent="0.25">
      <c r="A7" s="3"/>
      <c r="B7" s="41" t="s">
        <v>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7" ht="22.5" customHeight="1" x14ac:dyDescent="0.25">
      <c r="A8" s="3"/>
      <c r="B8" s="4" t="s">
        <v>5</v>
      </c>
      <c r="F8" s="35">
        <v>17</v>
      </c>
    </row>
    <row r="9" spans="1:17" ht="22.5" customHeight="1" x14ac:dyDescent="0.25">
      <c r="A9" s="3"/>
      <c r="B9" s="4" t="s">
        <v>6</v>
      </c>
      <c r="F9" s="35">
        <v>37</v>
      </c>
    </row>
    <row r="10" spans="1:17" ht="22.5" customHeight="1" x14ac:dyDescent="0.25">
      <c r="A10" s="3"/>
      <c r="B10" s="4" t="s">
        <v>7</v>
      </c>
      <c r="E10" s="26"/>
      <c r="F10" s="26">
        <f>(F8/F9)</f>
        <v>0.45945945945945948</v>
      </c>
    </row>
    <row r="13" spans="1:17" s="17" customFormat="1" ht="150.75" customHeight="1" x14ac:dyDescent="0.25">
      <c r="A13" s="16" t="s">
        <v>8</v>
      </c>
      <c r="B13" s="16" t="s">
        <v>9</v>
      </c>
      <c r="C13" s="16" t="s">
        <v>10</v>
      </c>
      <c r="D13" s="16" t="s">
        <v>11</v>
      </c>
      <c r="E13" s="16" t="s">
        <v>12</v>
      </c>
      <c r="F13" s="16" t="s">
        <v>13</v>
      </c>
      <c r="G13" s="16" t="s">
        <v>14</v>
      </c>
      <c r="H13" s="16" t="s">
        <v>15</v>
      </c>
      <c r="I13" s="16" t="s">
        <v>16</v>
      </c>
      <c r="J13" s="16" t="s">
        <v>17</v>
      </c>
      <c r="K13" s="16" t="s">
        <v>18</v>
      </c>
      <c r="L13" s="16" t="s">
        <v>19</v>
      </c>
      <c r="M13" s="16" t="s">
        <v>20</v>
      </c>
      <c r="N13" s="16" t="s">
        <v>21</v>
      </c>
      <c r="O13" s="16" t="s">
        <v>22</v>
      </c>
      <c r="P13" s="16" t="s">
        <v>23</v>
      </c>
      <c r="Q13" s="16" t="s">
        <v>24</v>
      </c>
    </row>
    <row r="14" spans="1:17" x14ac:dyDescent="0.25">
      <c r="A14" s="19">
        <v>1</v>
      </c>
      <c r="B14" s="18">
        <v>5</v>
      </c>
      <c r="C14" s="18">
        <v>5</v>
      </c>
      <c r="D14" s="18">
        <v>5</v>
      </c>
      <c r="E14" s="18">
        <v>4</v>
      </c>
      <c r="F14" s="18">
        <v>5</v>
      </c>
      <c r="G14" s="18">
        <v>5</v>
      </c>
      <c r="H14" s="18">
        <v>5</v>
      </c>
      <c r="I14" s="18">
        <v>5</v>
      </c>
      <c r="J14" s="18">
        <v>5</v>
      </c>
      <c r="K14" s="18">
        <v>4</v>
      </c>
      <c r="L14" s="18">
        <v>5</v>
      </c>
      <c r="M14" s="18">
        <v>5</v>
      </c>
      <c r="N14" s="18">
        <v>4</v>
      </c>
      <c r="O14" s="18">
        <v>5</v>
      </c>
      <c r="P14" s="18">
        <v>5</v>
      </c>
      <c r="Q14" s="18">
        <v>5</v>
      </c>
    </row>
    <row r="15" spans="1:17" x14ac:dyDescent="0.25">
      <c r="A15" s="19">
        <f>(A14+1)</f>
        <v>2</v>
      </c>
      <c r="B15" s="18">
        <v>5</v>
      </c>
      <c r="C15" s="18">
        <v>5</v>
      </c>
      <c r="D15" s="18">
        <v>5</v>
      </c>
      <c r="E15" s="18">
        <v>5</v>
      </c>
      <c r="F15" s="18">
        <v>5</v>
      </c>
      <c r="G15" s="18">
        <v>5</v>
      </c>
      <c r="H15" s="18">
        <v>5</v>
      </c>
      <c r="I15" s="18">
        <v>5</v>
      </c>
      <c r="J15" s="18">
        <v>5</v>
      </c>
      <c r="K15" s="18">
        <v>5</v>
      </c>
      <c r="L15" s="18">
        <v>5</v>
      </c>
      <c r="M15" s="18">
        <v>5</v>
      </c>
      <c r="N15" s="18">
        <v>5</v>
      </c>
      <c r="O15" s="18">
        <v>5</v>
      </c>
      <c r="P15" s="18">
        <v>5</v>
      </c>
      <c r="Q15" s="18">
        <v>5</v>
      </c>
    </row>
    <row r="16" spans="1:17" x14ac:dyDescent="0.25">
      <c r="A16" s="19">
        <f t="shared" ref="A16:A30" si="0">(A15+1)</f>
        <v>3</v>
      </c>
      <c r="B16" s="18">
        <v>5</v>
      </c>
      <c r="C16" s="18">
        <v>5</v>
      </c>
      <c r="D16" s="18">
        <v>5</v>
      </c>
      <c r="E16" s="18">
        <v>5</v>
      </c>
      <c r="F16" s="18">
        <v>5</v>
      </c>
      <c r="G16" s="18">
        <v>5</v>
      </c>
      <c r="H16" s="18">
        <v>5</v>
      </c>
      <c r="I16" s="18">
        <v>5</v>
      </c>
      <c r="J16" s="18">
        <v>5</v>
      </c>
      <c r="K16" s="18" t="s">
        <v>25</v>
      </c>
      <c r="L16" s="18">
        <v>5</v>
      </c>
      <c r="M16" s="18">
        <v>5</v>
      </c>
      <c r="N16" s="18">
        <v>4</v>
      </c>
      <c r="O16" s="18">
        <v>5</v>
      </c>
      <c r="P16" s="18">
        <v>4</v>
      </c>
      <c r="Q16" s="18">
        <v>5</v>
      </c>
    </row>
    <row r="17" spans="1:17" x14ac:dyDescent="0.25">
      <c r="A17" s="19">
        <f t="shared" si="0"/>
        <v>4</v>
      </c>
      <c r="B17" s="18">
        <v>5</v>
      </c>
      <c r="C17" s="18">
        <v>4</v>
      </c>
      <c r="D17" s="18">
        <v>5</v>
      </c>
      <c r="E17" s="18">
        <v>5</v>
      </c>
      <c r="F17" s="18">
        <v>5</v>
      </c>
      <c r="G17" s="18">
        <v>5</v>
      </c>
      <c r="H17" s="18">
        <v>5</v>
      </c>
      <c r="I17" s="18">
        <v>5</v>
      </c>
      <c r="J17" s="18">
        <v>5</v>
      </c>
      <c r="K17" s="18">
        <v>5</v>
      </c>
      <c r="L17" s="18">
        <v>5</v>
      </c>
      <c r="M17" s="18">
        <v>5</v>
      </c>
      <c r="N17" s="18">
        <v>5</v>
      </c>
      <c r="O17" s="18">
        <v>5</v>
      </c>
      <c r="P17" s="18">
        <v>5</v>
      </c>
      <c r="Q17" s="18">
        <v>5</v>
      </c>
    </row>
    <row r="18" spans="1:17" x14ac:dyDescent="0.25">
      <c r="A18" s="19">
        <f t="shared" si="0"/>
        <v>5</v>
      </c>
      <c r="B18" s="18">
        <v>5</v>
      </c>
      <c r="C18" s="18">
        <v>5</v>
      </c>
      <c r="D18" s="18">
        <v>5</v>
      </c>
      <c r="E18" s="18">
        <v>5</v>
      </c>
      <c r="F18" s="18">
        <v>5</v>
      </c>
      <c r="G18" s="18">
        <v>5</v>
      </c>
      <c r="H18" s="18">
        <v>5</v>
      </c>
      <c r="I18" s="18">
        <v>5</v>
      </c>
      <c r="J18" s="18">
        <v>5</v>
      </c>
      <c r="K18" s="18">
        <v>5</v>
      </c>
      <c r="L18" s="18">
        <v>5</v>
      </c>
      <c r="M18" s="18">
        <v>5</v>
      </c>
      <c r="N18" s="18">
        <v>5</v>
      </c>
      <c r="O18" s="18">
        <v>5</v>
      </c>
      <c r="P18" s="18">
        <v>5</v>
      </c>
      <c r="Q18" s="18">
        <v>5</v>
      </c>
    </row>
    <row r="19" spans="1:17" x14ac:dyDescent="0.25">
      <c r="A19" s="19">
        <f t="shared" si="0"/>
        <v>6</v>
      </c>
      <c r="B19" s="18">
        <v>4</v>
      </c>
      <c r="C19" s="18" t="s">
        <v>25</v>
      </c>
      <c r="D19" s="18">
        <v>5</v>
      </c>
      <c r="E19" s="18">
        <v>5</v>
      </c>
      <c r="F19" s="18">
        <v>5</v>
      </c>
      <c r="G19" s="18">
        <v>5</v>
      </c>
      <c r="H19" s="18">
        <v>5</v>
      </c>
      <c r="I19" s="18">
        <v>5</v>
      </c>
      <c r="J19" s="18">
        <v>5</v>
      </c>
      <c r="K19" s="18">
        <v>4</v>
      </c>
      <c r="L19" s="18">
        <v>5</v>
      </c>
      <c r="M19" s="18">
        <v>5</v>
      </c>
      <c r="N19" s="18">
        <v>5</v>
      </c>
      <c r="O19" s="18" t="s">
        <v>25</v>
      </c>
      <c r="P19" s="18">
        <v>4</v>
      </c>
      <c r="Q19" s="18">
        <v>5</v>
      </c>
    </row>
    <row r="20" spans="1:17" x14ac:dyDescent="0.25">
      <c r="A20" s="19">
        <f t="shared" si="0"/>
        <v>7</v>
      </c>
      <c r="B20" s="18">
        <v>5</v>
      </c>
      <c r="C20" s="18">
        <v>5</v>
      </c>
      <c r="D20" s="18">
        <v>5</v>
      </c>
      <c r="E20" s="18">
        <v>5</v>
      </c>
      <c r="F20" s="18">
        <v>5</v>
      </c>
      <c r="G20" s="18">
        <v>5</v>
      </c>
      <c r="H20" s="18">
        <v>5</v>
      </c>
      <c r="I20" s="18">
        <v>5</v>
      </c>
      <c r="J20" s="18">
        <v>5</v>
      </c>
      <c r="K20" s="18">
        <v>5</v>
      </c>
      <c r="L20" s="18">
        <v>5</v>
      </c>
      <c r="M20" s="18">
        <v>5</v>
      </c>
      <c r="N20" s="18">
        <v>5</v>
      </c>
      <c r="O20" s="18">
        <v>5</v>
      </c>
      <c r="P20" s="18">
        <v>5</v>
      </c>
      <c r="Q20" s="18">
        <v>5</v>
      </c>
    </row>
    <row r="21" spans="1:17" x14ac:dyDescent="0.25">
      <c r="A21" s="19">
        <f t="shared" si="0"/>
        <v>8</v>
      </c>
      <c r="B21" s="18">
        <v>3</v>
      </c>
      <c r="C21" s="18">
        <v>2</v>
      </c>
      <c r="D21" s="18">
        <v>2</v>
      </c>
      <c r="E21" s="18">
        <v>3</v>
      </c>
      <c r="F21" s="18" t="s">
        <v>25</v>
      </c>
      <c r="G21" s="18">
        <v>3</v>
      </c>
      <c r="H21" s="18">
        <v>3</v>
      </c>
      <c r="I21" s="18" t="s">
        <v>25</v>
      </c>
      <c r="J21" s="18">
        <v>5</v>
      </c>
      <c r="K21" s="18">
        <v>1</v>
      </c>
      <c r="L21" s="18">
        <v>3</v>
      </c>
      <c r="M21" s="18">
        <v>3</v>
      </c>
      <c r="N21" s="18">
        <v>4</v>
      </c>
      <c r="O21" s="18">
        <v>4</v>
      </c>
      <c r="P21" s="18">
        <v>3</v>
      </c>
      <c r="Q21" s="18" t="s">
        <v>25</v>
      </c>
    </row>
    <row r="22" spans="1:17" x14ac:dyDescent="0.25">
      <c r="A22" s="19">
        <f t="shared" si="0"/>
        <v>9</v>
      </c>
      <c r="B22" s="18">
        <v>5</v>
      </c>
      <c r="C22" s="18">
        <v>4</v>
      </c>
      <c r="D22" s="18">
        <v>5</v>
      </c>
      <c r="E22" s="18">
        <v>5</v>
      </c>
      <c r="F22" s="18">
        <v>5</v>
      </c>
      <c r="G22" s="18">
        <v>5</v>
      </c>
      <c r="H22" s="18">
        <v>5</v>
      </c>
      <c r="I22" s="18">
        <v>5</v>
      </c>
      <c r="J22" s="18">
        <v>5</v>
      </c>
      <c r="K22" s="18">
        <v>5</v>
      </c>
      <c r="L22" s="18">
        <v>5</v>
      </c>
      <c r="M22" s="18">
        <v>5</v>
      </c>
      <c r="N22" s="18">
        <v>5</v>
      </c>
      <c r="O22" s="18">
        <v>5</v>
      </c>
      <c r="P22" s="18">
        <v>5</v>
      </c>
      <c r="Q22" s="18">
        <v>5</v>
      </c>
    </row>
    <row r="23" spans="1:17" x14ac:dyDescent="0.25">
      <c r="A23" s="19">
        <f t="shared" si="0"/>
        <v>10</v>
      </c>
      <c r="B23" s="18">
        <v>5</v>
      </c>
      <c r="C23" s="18">
        <v>5</v>
      </c>
      <c r="D23" s="18">
        <v>4</v>
      </c>
      <c r="E23" s="18">
        <v>5</v>
      </c>
      <c r="F23" s="18">
        <v>5</v>
      </c>
      <c r="G23" s="18">
        <v>4</v>
      </c>
      <c r="H23" s="18">
        <v>5</v>
      </c>
      <c r="I23" s="18">
        <v>5</v>
      </c>
      <c r="J23" s="18">
        <v>5</v>
      </c>
      <c r="K23" s="18">
        <v>5</v>
      </c>
      <c r="L23" s="18">
        <v>5</v>
      </c>
      <c r="M23" s="18">
        <v>5</v>
      </c>
      <c r="N23" s="18">
        <v>5</v>
      </c>
      <c r="O23" s="18">
        <v>5</v>
      </c>
      <c r="P23" s="18">
        <v>5</v>
      </c>
      <c r="Q23" s="18">
        <v>5</v>
      </c>
    </row>
    <row r="24" spans="1:17" x14ac:dyDescent="0.25">
      <c r="A24" s="19">
        <f t="shared" si="0"/>
        <v>11</v>
      </c>
      <c r="B24" s="18">
        <v>4</v>
      </c>
      <c r="C24" s="18">
        <v>4</v>
      </c>
      <c r="D24" s="18">
        <v>5</v>
      </c>
      <c r="E24" s="18">
        <v>5</v>
      </c>
      <c r="F24" s="18">
        <v>3</v>
      </c>
      <c r="G24" s="18">
        <v>4</v>
      </c>
      <c r="H24" s="18">
        <v>4</v>
      </c>
      <c r="I24" s="18">
        <v>4</v>
      </c>
      <c r="J24" s="18">
        <v>4</v>
      </c>
      <c r="K24" s="18" t="s">
        <v>25</v>
      </c>
      <c r="L24" s="18">
        <v>4</v>
      </c>
      <c r="M24" s="18">
        <v>4</v>
      </c>
      <c r="N24" s="18">
        <v>4</v>
      </c>
      <c r="O24" s="18">
        <v>4</v>
      </c>
      <c r="P24" s="18">
        <v>4</v>
      </c>
      <c r="Q24" s="18">
        <v>4</v>
      </c>
    </row>
    <row r="25" spans="1:17" x14ac:dyDescent="0.25">
      <c r="A25" s="19">
        <f t="shared" si="0"/>
        <v>12</v>
      </c>
      <c r="B25" s="18">
        <v>5</v>
      </c>
      <c r="C25" s="18">
        <v>5</v>
      </c>
      <c r="D25" s="18">
        <v>4</v>
      </c>
      <c r="E25" s="18">
        <v>5</v>
      </c>
      <c r="F25" s="18">
        <v>4</v>
      </c>
      <c r="G25" s="18">
        <v>5</v>
      </c>
      <c r="H25" s="18">
        <v>4</v>
      </c>
      <c r="I25" s="18">
        <v>5</v>
      </c>
      <c r="J25" s="18">
        <v>5</v>
      </c>
      <c r="K25" s="18">
        <v>4</v>
      </c>
      <c r="L25" s="18">
        <v>5</v>
      </c>
      <c r="M25" s="18">
        <v>5</v>
      </c>
      <c r="N25" s="18">
        <v>5</v>
      </c>
      <c r="O25" s="18">
        <v>5</v>
      </c>
      <c r="P25" s="18">
        <v>5</v>
      </c>
      <c r="Q25" s="18">
        <v>5</v>
      </c>
    </row>
    <row r="26" spans="1:17" x14ac:dyDescent="0.25">
      <c r="A26" s="19">
        <f t="shared" si="0"/>
        <v>13</v>
      </c>
      <c r="B26" s="18">
        <v>4</v>
      </c>
      <c r="C26" s="18">
        <v>3</v>
      </c>
      <c r="D26" s="18">
        <v>5</v>
      </c>
      <c r="E26" s="18">
        <v>5</v>
      </c>
      <c r="F26" s="18">
        <v>5</v>
      </c>
      <c r="G26" s="18">
        <v>4</v>
      </c>
      <c r="H26" s="18">
        <v>4</v>
      </c>
      <c r="I26" s="18">
        <v>3</v>
      </c>
      <c r="J26" s="18">
        <v>5</v>
      </c>
      <c r="K26" s="18">
        <v>4</v>
      </c>
      <c r="L26" s="18">
        <v>4</v>
      </c>
      <c r="M26" s="18">
        <v>4</v>
      </c>
      <c r="N26" s="18" t="s">
        <v>25</v>
      </c>
      <c r="O26" s="18" t="s">
        <v>25</v>
      </c>
      <c r="P26" s="18" t="s">
        <v>25</v>
      </c>
      <c r="Q26" s="18">
        <v>5</v>
      </c>
    </row>
    <row r="27" spans="1:17" x14ac:dyDescent="0.25">
      <c r="A27" s="19">
        <f t="shared" si="0"/>
        <v>14</v>
      </c>
      <c r="B27" s="18">
        <v>5</v>
      </c>
      <c r="C27" s="18">
        <v>5</v>
      </c>
      <c r="D27" s="18">
        <v>5</v>
      </c>
      <c r="E27" s="18">
        <v>5</v>
      </c>
      <c r="F27" s="18">
        <v>5</v>
      </c>
      <c r="G27" s="18">
        <v>5</v>
      </c>
      <c r="H27" s="18">
        <v>5</v>
      </c>
      <c r="I27" s="18">
        <v>5</v>
      </c>
      <c r="J27" s="18">
        <v>5</v>
      </c>
      <c r="K27" s="18">
        <v>5</v>
      </c>
      <c r="L27" s="18">
        <v>5</v>
      </c>
      <c r="M27" s="18">
        <v>5</v>
      </c>
      <c r="N27" s="18">
        <v>5</v>
      </c>
      <c r="O27" s="18">
        <v>5</v>
      </c>
      <c r="P27" s="18">
        <v>5</v>
      </c>
      <c r="Q27" s="18">
        <v>5</v>
      </c>
    </row>
    <row r="28" spans="1:17" x14ac:dyDescent="0.25">
      <c r="A28" s="19">
        <f t="shared" si="0"/>
        <v>15</v>
      </c>
      <c r="B28" s="18">
        <v>3</v>
      </c>
      <c r="C28" s="18">
        <v>5</v>
      </c>
      <c r="D28" s="18">
        <v>4</v>
      </c>
      <c r="E28" s="18">
        <v>4</v>
      </c>
      <c r="F28" s="18">
        <v>5</v>
      </c>
      <c r="G28" s="18">
        <v>5</v>
      </c>
      <c r="H28" s="18">
        <v>3</v>
      </c>
      <c r="I28" s="18">
        <v>5</v>
      </c>
      <c r="J28" s="18">
        <v>5</v>
      </c>
      <c r="K28" s="18">
        <v>4</v>
      </c>
      <c r="L28" s="18">
        <v>4</v>
      </c>
      <c r="M28" s="18">
        <v>5</v>
      </c>
      <c r="N28" s="18">
        <v>4</v>
      </c>
      <c r="O28" s="18">
        <v>5</v>
      </c>
      <c r="P28" s="18">
        <v>5</v>
      </c>
      <c r="Q28" s="18">
        <v>5</v>
      </c>
    </row>
    <row r="29" spans="1:17" x14ac:dyDescent="0.25">
      <c r="A29" s="19">
        <f t="shared" si="0"/>
        <v>16</v>
      </c>
      <c r="B29" s="18">
        <v>5</v>
      </c>
      <c r="C29" s="18">
        <v>5</v>
      </c>
      <c r="D29" s="18">
        <v>5</v>
      </c>
      <c r="E29" s="18">
        <v>5</v>
      </c>
      <c r="F29" s="18">
        <v>5</v>
      </c>
      <c r="G29" s="18">
        <v>5</v>
      </c>
      <c r="H29" s="18">
        <v>5</v>
      </c>
      <c r="I29" s="18">
        <v>5</v>
      </c>
      <c r="J29" s="18">
        <v>5</v>
      </c>
      <c r="K29" s="18">
        <v>5</v>
      </c>
      <c r="L29" s="18">
        <v>5</v>
      </c>
      <c r="M29" s="18">
        <v>5</v>
      </c>
      <c r="N29" s="18">
        <v>5</v>
      </c>
      <c r="O29" s="18">
        <v>4</v>
      </c>
      <c r="P29" s="18">
        <v>5</v>
      </c>
      <c r="Q29" s="18">
        <v>5</v>
      </c>
    </row>
    <row r="30" spans="1:17" x14ac:dyDescent="0.25">
      <c r="A30" s="19">
        <f t="shared" si="0"/>
        <v>17</v>
      </c>
      <c r="B30" s="18">
        <v>4</v>
      </c>
      <c r="C30" s="18" t="s">
        <v>25</v>
      </c>
      <c r="D30" s="18">
        <v>5</v>
      </c>
      <c r="E30" s="18">
        <v>5</v>
      </c>
      <c r="F30" s="18">
        <v>5</v>
      </c>
      <c r="G30" s="18">
        <v>4</v>
      </c>
      <c r="H30" s="18">
        <v>4</v>
      </c>
      <c r="I30" s="18">
        <v>5</v>
      </c>
      <c r="J30" s="18">
        <v>4</v>
      </c>
      <c r="K30" s="18">
        <v>4</v>
      </c>
      <c r="L30" s="18">
        <v>4</v>
      </c>
      <c r="M30" s="18">
        <v>4</v>
      </c>
      <c r="N30" s="18">
        <v>5</v>
      </c>
      <c r="O30" s="18">
        <v>5</v>
      </c>
      <c r="P30" s="18">
        <v>5</v>
      </c>
      <c r="Q30" s="18">
        <v>5</v>
      </c>
    </row>
    <row r="31" spans="1:17" x14ac:dyDescent="0.25">
      <c r="A31" s="28" t="s">
        <v>26</v>
      </c>
      <c r="B31" s="27">
        <f>AVERAGEIF(B14:B30,"&gt; 0")</f>
        <v>4.5294117647058822</v>
      </c>
      <c r="C31" s="27">
        <f t="shared" ref="C31:Q31" si="1">AVERAGEIF(C14:C30,"&gt; 0")</f>
        <v>4.4666666666666668</v>
      </c>
      <c r="D31" s="27">
        <f t="shared" si="1"/>
        <v>4.6470588235294121</v>
      </c>
      <c r="E31" s="27">
        <f t="shared" si="1"/>
        <v>4.7647058823529411</v>
      </c>
      <c r="F31" s="27">
        <f t="shared" si="1"/>
        <v>4.8125</v>
      </c>
      <c r="G31" s="27">
        <f t="shared" si="1"/>
        <v>4.6470588235294121</v>
      </c>
      <c r="H31" s="27">
        <f t="shared" si="1"/>
        <v>4.5294117647058822</v>
      </c>
      <c r="I31" s="27">
        <f t="shared" si="1"/>
        <v>4.8125</v>
      </c>
      <c r="J31" s="27">
        <f t="shared" si="1"/>
        <v>4.882352941176471</v>
      </c>
      <c r="K31" s="27">
        <f t="shared" si="1"/>
        <v>4.333333333333333</v>
      </c>
      <c r="L31" s="27">
        <f t="shared" si="1"/>
        <v>4.6470588235294121</v>
      </c>
      <c r="M31" s="27">
        <f t="shared" si="1"/>
        <v>4.7058823529411766</v>
      </c>
      <c r="N31" s="27">
        <f t="shared" si="1"/>
        <v>4.6875</v>
      </c>
      <c r="O31" s="27">
        <f t="shared" si="1"/>
        <v>4.8</v>
      </c>
      <c r="P31" s="27">
        <f t="shared" si="1"/>
        <v>4.6875</v>
      </c>
      <c r="Q31" s="27">
        <f t="shared" si="1"/>
        <v>4.9375</v>
      </c>
    </row>
  </sheetData>
  <mergeCells count="4">
    <mergeCell ref="A1:B1"/>
    <mergeCell ref="B6:N6"/>
    <mergeCell ref="B7:O7"/>
    <mergeCell ref="A5:B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26.140625" customWidth="1"/>
    <col min="2" max="2" width="51.140625" customWidth="1"/>
    <col min="3" max="17" width="37.7109375" customWidth="1"/>
  </cols>
  <sheetData>
    <row r="1" spans="1:17" ht="33.75" x14ac:dyDescent="0.5">
      <c r="A1" s="37" t="s">
        <v>0</v>
      </c>
      <c r="B1" s="38"/>
    </row>
    <row r="2" spans="1:17" x14ac:dyDescent="0.25">
      <c r="B2" s="3" t="s">
        <v>1</v>
      </c>
    </row>
    <row r="5" spans="1:17" ht="53.25" customHeight="1" x14ac:dyDescent="0.5">
      <c r="A5" s="37" t="s">
        <v>2</v>
      </c>
      <c r="B5" s="38"/>
    </row>
    <row r="6" spans="1:17" ht="25.5" customHeight="1" x14ac:dyDescent="0.25">
      <c r="A6" s="3"/>
      <c r="B6" s="39" t="s">
        <v>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7" ht="22.5" customHeight="1" x14ac:dyDescent="0.25">
      <c r="A7" s="3"/>
      <c r="B7" s="41" t="s">
        <v>27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7" ht="22.5" customHeight="1" x14ac:dyDescent="0.25">
      <c r="A8" s="3"/>
      <c r="B8" s="4" t="s">
        <v>5</v>
      </c>
      <c r="E8" s="2">
        <v>11</v>
      </c>
    </row>
    <row r="9" spans="1:17" ht="22.5" customHeight="1" x14ac:dyDescent="0.25">
      <c r="A9" s="3"/>
      <c r="B9" s="4" t="s">
        <v>28</v>
      </c>
      <c r="E9" s="2">
        <v>49</v>
      </c>
    </row>
    <row r="10" spans="1:17" ht="22.5" customHeight="1" x14ac:dyDescent="0.25">
      <c r="A10" s="3"/>
      <c r="B10" s="4" t="s">
        <v>29</v>
      </c>
      <c r="E10" s="26">
        <f>(E8/49)</f>
        <v>0.22448979591836735</v>
      </c>
    </row>
    <row r="13" spans="1:17" ht="38.25" x14ac:dyDescent="0.25">
      <c r="A13" s="16" t="s">
        <v>8</v>
      </c>
      <c r="B13" s="16" t="s">
        <v>9</v>
      </c>
      <c r="C13" s="16" t="s">
        <v>10</v>
      </c>
      <c r="D13" s="16" t="s">
        <v>11</v>
      </c>
      <c r="E13" s="16" t="s">
        <v>12</v>
      </c>
      <c r="F13" s="16" t="s">
        <v>13</v>
      </c>
      <c r="G13" s="16" t="s">
        <v>14</v>
      </c>
      <c r="H13" s="16" t="s">
        <v>15</v>
      </c>
      <c r="I13" s="16" t="s">
        <v>16</v>
      </c>
      <c r="J13" s="16" t="s">
        <v>17</v>
      </c>
      <c r="K13" s="16" t="s">
        <v>18</v>
      </c>
      <c r="L13" s="16" t="s">
        <v>19</v>
      </c>
      <c r="M13" s="16" t="s">
        <v>20</v>
      </c>
      <c r="N13" s="16" t="s">
        <v>21</v>
      </c>
      <c r="O13" s="16" t="s">
        <v>22</v>
      </c>
      <c r="P13" s="16" t="s">
        <v>23</v>
      </c>
      <c r="Q13" s="16" t="s">
        <v>24</v>
      </c>
    </row>
    <row r="14" spans="1:17" x14ac:dyDescent="0.25">
      <c r="A14" s="1">
        <v>1</v>
      </c>
      <c r="B14" s="22">
        <v>5</v>
      </c>
      <c r="C14" s="22">
        <v>5</v>
      </c>
      <c r="D14" s="22">
        <v>5</v>
      </c>
      <c r="E14" s="22">
        <v>5</v>
      </c>
      <c r="F14" s="22">
        <v>5</v>
      </c>
      <c r="G14" s="22">
        <v>5</v>
      </c>
      <c r="H14" s="22">
        <v>5</v>
      </c>
      <c r="I14" s="22">
        <v>4</v>
      </c>
      <c r="J14" s="22">
        <v>5</v>
      </c>
      <c r="K14" s="22">
        <v>5</v>
      </c>
      <c r="L14" s="22">
        <v>5</v>
      </c>
      <c r="M14" s="22">
        <v>5</v>
      </c>
      <c r="N14" s="22">
        <v>5</v>
      </c>
      <c r="O14" s="22">
        <v>5</v>
      </c>
      <c r="P14" s="22">
        <v>5</v>
      </c>
      <c r="Q14" s="22">
        <v>5</v>
      </c>
    </row>
    <row r="15" spans="1:17" x14ac:dyDescent="0.25">
      <c r="A15" s="1">
        <f>(A14+1)</f>
        <v>2</v>
      </c>
      <c r="B15" s="22">
        <v>4</v>
      </c>
      <c r="C15" s="22">
        <v>5</v>
      </c>
      <c r="D15" s="22">
        <v>5</v>
      </c>
      <c r="E15" s="22">
        <v>5</v>
      </c>
      <c r="F15" s="22">
        <v>5</v>
      </c>
      <c r="G15" s="22">
        <v>4</v>
      </c>
      <c r="H15" s="22">
        <v>4</v>
      </c>
      <c r="I15" s="22">
        <v>4</v>
      </c>
      <c r="J15" s="22">
        <v>5</v>
      </c>
      <c r="K15" s="22">
        <v>5</v>
      </c>
      <c r="L15" s="22">
        <v>5</v>
      </c>
      <c r="M15" s="22">
        <v>5</v>
      </c>
      <c r="N15" s="22">
        <v>4</v>
      </c>
      <c r="O15" s="22">
        <v>3</v>
      </c>
      <c r="P15" s="22">
        <v>4</v>
      </c>
      <c r="Q15" s="22">
        <v>5</v>
      </c>
    </row>
    <row r="16" spans="1:17" x14ac:dyDescent="0.25">
      <c r="A16" s="1">
        <f t="shared" ref="A16:A24" si="0">(A15+1)</f>
        <v>3</v>
      </c>
      <c r="B16" s="22">
        <v>4</v>
      </c>
      <c r="C16" s="22">
        <v>4</v>
      </c>
      <c r="D16" s="22">
        <v>3</v>
      </c>
      <c r="E16" s="22">
        <v>4</v>
      </c>
      <c r="F16" s="22">
        <v>5</v>
      </c>
      <c r="G16" s="22">
        <v>4</v>
      </c>
      <c r="H16" s="22">
        <v>4</v>
      </c>
      <c r="I16" s="22" t="s">
        <v>25</v>
      </c>
      <c r="J16" s="22">
        <v>5</v>
      </c>
      <c r="K16" s="22" t="s">
        <v>25</v>
      </c>
      <c r="L16" s="22">
        <v>5</v>
      </c>
      <c r="M16" s="22">
        <v>5</v>
      </c>
      <c r="N16" s="22">
        <v>4</v>
      </c>
      <c r="O16" s="22">
        <v>4</v>
      </c>
      <c r="P16" s="22">
        <v>5</v>
      </c>
      <c r="Q16" s="22" t="s">
        <v>25</v>
      </c>
    </row>
    <row r="17" spans="1:25" x14ac:dyDescent="0.25">
      <c r="A17" s="1">
        <f t="shared" si="0"/>
        <v>4</v>
      </c>
      <c r="B17" s="22">
        <v>4</v>
      </c>
      <c r="C17" s="22">
        <v>5</v>
      </c>
      <c r="D17" s="22">
        <v>5</v>
      </c>
      <c r="E17" s="22">
        <v>5</v>
      </c>
      <c r="F17" s="22">
        <v>5</v>
      </c>
      <c r="G17" s="22">
        <v>5</v>
      </c>
      <c r="H17" s="22">
        <v>5</v>
      </c>
      <c r="I17" s="22">
        <v>5</v>
      </c>
      <c r="J17" s="22">
        <v>5</v>
      </c>
      <c r="K17" s="22" t="s">
        <v>25</v>
      </c>
      <c r="L17" s="22">
        <v>5</v>
      </c>
      <c r="M17" s="22">
        <v>5</v>
      </c>
      <c r="N17" s="22">
        <v>5</v>
      </c>
      <c r="O17" s="22">
        <v>5</v>
      </c>
      <c r="P17" s="22">
        <v>5</v>
      </c>
      <c r="Q17" s="22">
        <v>5</v>
      </c>
    </row>
    <row r="18" spans="1:25" x14ac:dyDescent="0.25">
      <c r="A18" s="1">
        <f t="shared" si="0"/>
        <v>5</v>
      </c>
      <c r="B18" s="22">
        <v>4</v>
      </c>
      <c r="C18" s="22">
        <v>4</v>
      </c>
      <c r="D18" s="22">
        <v>3</v>
      </c>
      <c r="E18" s="22">
        <v>3</v>
      </c>
      <c r="F18" s="22">
        <v>3</v>
      </c>
      <c r="G18" s="22">
        <v>3</v>
      </c>
      <c r="H18" s="22">
        <v>3</v>
      </c>
      <c r="I18" s="22" t="s">
        <v>25</v>
      </c>
      <c r="J18" s="22">
        <v>5</v>
      </c>
      <c r="K18" s="22" t="s">
        <v>25</v>
      </c>
      <c r="L18" s="22">
        <v>4</v>
      </c>
      <c r="M18" s="22">
        <v>4</v>
      </c>
      <c r="N18" s="22">
        <v>4</v>
      </c>
      <c r="O18" s="22">
        <v>4</v>
      </c>
      <c r="P18" s="22">
        <v>4</v>
      </c>
      <c r="Q18" s="22" t="s">
        <v>25</v>
      </c>
    </row>
    <row r="19" spans="1:25" x14ac:dyDescent="0.25">
      <c r="A19" s="1">
        <f t="shared" si="0"/>
        <v>6</v>
      </c>
      <c r="B19" s="22">
        <v>3</v>
      </c>
      <c r="C19" s="22">
        <v>3</v>
      </c>
      <c r="D19" s="22">
        <v>3</v>
      </c>
      <c r="E19" s="22">
        <v>3</v>
      </c>
      <c r="F19" s="22">
        <v>3</v>
      </c>
      <c r="G19" s="22">
        <v>1</v>
      </c>
      <c r="H19" s="22">
        <v>3</v>
      </c>
      <c r="I19" s="22">
        <v>2</v>
      </c>
      <c r="J19" s="22">
        <v>4</v>
      </c>
      <c r="K19" s="22" t="s">
        <v>25</v>
      </c>
      <c r="L19" s="22">
        <v>3</v>
      </c>
      <c r="M19" s="22">
        <v>3</v>
      </c>
      <c r="N19" s="22" t="s">
        <v>25</v>
      </c>
      <c r="O19" s="22">
        <v>4</v>
      </c>
      <c r="P19" s="22">
        <v>4</v>
      </c>
      <c r="Q19" s="22">
        <v>5</v>
      </c>
    </row>
    <row r="20" spans="1:25" x14ac:dyDescent="0.25">
      <c r="A20" s="1">
        <f t="shared" si="0"/>
        <v>7</v>
      </c>
      <c r="B20" s="22">
        <v>5</v>
      </c>
      <c r="C20" s="22">
        <v>4</v>
      </c>
      <c r="D20" s="22">
        <v>5</v>
      </c>
      <c r="E20" s="22">
        <v>5</v>
      </c>
      <c r="F20" s="22">
        <v>5</v>
      </c>
      <c r="G20" s="22">
        <v>4</v>
      </c>
      <c r="H20" s="22">
        <v>5</v>
      </c>
      <c r="I20" s="22">
        <v>5</v>
      </c>
      <c r="J20" s="22">
        <v>5</v>
      </c>
      <c r="K20" s="22">
        <v>4</v>
      </c>
      <c r="L20" s="22">
        <v>5</v>
      </c>
      <c r="M20" s="22">
        <v>5</v>
      </c>
      <c r="N20" s="22">
        <v>5</v>
      </c>
      <c r="O20" s="22">
        <v>4</v>
      </c>
      <c r="P20" s="22">
        <v>4</v>
      </c>
      <c r="Q20" s="22">
        <v>5</v>
      </c>
    </row>
    <row r="21" spans="1:25" x14ac:dyDescent="0.25">
      <c r="A21" s="1">
        <f t="shared" si="0"/>
        <v>8</v>
      </c>
      <c r="B21" s="22">
        <v>5</v>
      </c>
      <c r="C21" s="22">
        <v>5</v>
      </c>
      <c r="D21" s="22">
        <v>5</v>
      </c>
      <c r="E21" s="22">
        <v>5</v>
      </c>
      <c r="F21" s="22">
        <v>5</v>
      </c>
      <c r="G21" s="22">
        <v>5</v>
      </c>
      <c r="H21" s="22">
        <v>5</v>
      </c>
      <c r="I21" s="22">
        <v>5</v>
      </c>
      <c r="J21" s="22">
        <v>5</v>
      </c>
      <c r="K21" s="22">
        <v>4</v>
      </c>
      <c r="L21" s="22">
        <v>5</v>
      </c>
      <c r="M21" s="22">
        <v>5</v>
      </c>
      <c r="N21" s="22">
        <v>4</v>
      </c>
      <c r="O21" s="22">
        <v>5</v>
      </c>
      <c r="P21" s="22">
        <v>5</v>
      </c>
      <c r="Q21" s="22">
        <v>5</v>
      </c>
    </row>
    <row r="22" spans="1:25" x14ac:dyDescent="0.25">
      <c r="A22" s="1">
        <f t="shared" si="0"/>
        <v>9</v>
      </c>
      <c r="B22" s="22">
        <v>3</v>
      </c>
      <c r="C22" s="22">
        <v>3</v>
      </c>
      <c r="D22" s="22">
        <v>1</v>
      </c>
      <c r="E22" s="22">
        <v>1</v>
      </c>
      <c r="F22" s="22">
        <v>4</v>
      </c>
      <c r="G22" s="22">
        <v>3</v>
      </c>
      <c r="H22" s="22">
        <v>1</v>
      </c>
      <c r="I22" s="22">
        <v>3</v>
      </c>
      <c r="J22" s="22">
        <v>3</v>
      </c>
      <c r="K22" s="22">
        <v>1</v>
      </c>
      <c r="L22" s="22">
        <v>2</v>
      </c>
      <c r="M22" s="22">
        <v>2</v>
      </c>
      <c r="N22" s="22">
        <v>4</v>
      </c>
      <c r="O22" s="22">
        <v>4</v>
      </c>
      <c r="P22" s="22">
        <v>3</v>
      </c>
      <c r="Q22" s="22">
        <v>4</v>
      </c>
    </row>
    <row r="23" spans="1:25" x14ac:dyDescent="0.25">
      <c r="A23" s="1">
        <f t="shared" si="0"/>
        <v>10</v>
      </c>
      <c r="B23" s="22">
        <v>5</v>
      </c>
      <c r="C23" s="22">
        <v>5</v>
      </c>
      <c r="D23" s="22">
        <v>5</v>
      </c>
      <c r="E23" s="22">
        <v>5</v>
      </c>
      <c r="F23" s="22">
        <v>5</v>
      </c>
      <c r="G23" s="22">
        <v>5</v>
      </c>
      <c r="H23" s="22" t="s">
        <v>25</v>
      </c>
      <c r="I23" s="22">
        <v>5</v>
      </c>
      <c r="J23" s="22">
        <v>5</v>
      </c>
      <c r="K23" s="22">
        <v>5</v>
      </c>
      <c r="L23" s="22">
        <v>5</v>
      </c>
      <c r="M23" s="22">
        <v>5</v>
      </c>
      <c r="N23" s="22">
        <v>5</v>
      </c>
      <c r="O23" s="22" t="s">
        <v>25</v>
      </c>
      <c r="P23" s="22">
        <v>5</v>
      </c>
      <c r="Q23" s="22">
        <v>5</v>
      </c>
    </row>
    <row r="24" spans="1:25" x14ac:dyDescent="0.25">
      <c r="A24" s="1">
        <f t="shared" si="0"/>
        <v>11</v>
      </c>
      <c r="B24" s="22">
        <v>5</v>
      </c>
      <c r="C24" s="1">
        <v>5</v>
      </c>
      <c r="D24" s="22">
        <v>4</v>
      </c>
      <c r="E24" s="1">
        <v>4</v>
      </c>
      <c r="F24" s="22">
        <v>5</v>
      </c>
      <c r="G24" s="1">
        <v>5</v>
      </c>
      <c r="H24" s="22">
        <v>4</v>
      </c>
      <c r="I24" s="1">
        <v>4</v>
      </c>
      <c r="J24" s="22">
        <v>5</v>
      </c>
      <c r="K24" s="1" t="s">
        <v>25</v>
      </c>
      <c r="L24" s="22">
        <v>5</v>
      </c>
      <c r="M24" s="1">
        <v>5</v>
      </c>
      <c r="N24" s="22" t="s">
        <v>25</v>
      </c>
      <c r="O24" s="1">
        <v>4</v>
      </c>
      <c r="P24" s="22">
        <v>4</v>
      </c>
      <c r="Q24" s="1">
        <v>5</v>
      </c>
      <c r="R24" s="22"/>
      <c r="S24" s="1"/>
      <c r="T24" s="22"/>
      <c r="U24" s="1"/>
      <c r="V24" s="22"/>
      <c r="W24" s="1"/>
      <c r="X24" s="22"/>
      <c r="Y24" s="1"/>
    </row>
    <row r="25" spans="1:25" x14ac:dyDescent="0.25">
      <c r="A25" s="1" t="s">
        <v>26</v>
      </c>
      <c r="B25" s="34">
        <f>AVERAGEIF(B14:B24,"&gt; 0")</f>
        <v>4.2727272727272725</v>
      </c>
      <c r="C25" s="34">
        <f t="shared" ref="C25:Q25" si="1">AVERAGEIF(C14:C24,"&gt; 0")</f>
        <v>4.3636363636363633</v>
      </c>
      <c r="D25" s="34">
        <f t="shared" si="1"/>
        <v>4</v>
      </c>
      <c r="E25" s="34">
        <f t="shared" si="1"/>
        <v>4.0909090909090908</v>
      </c>
      <c r="F25" s="34">
        <f t="shared" si="1"/>
        <v>4.5454545454545459</v>
      </c>
      <c r="G25" s="34">
        <f t="shared" si="1"/>
        <v>4</v>
      </c>
      <c r="H25" s="34">
        <f t="shared" si="1"/>
        <v>3.9</v>
      </c>
      <c r="I25" s="34">
        <f t="shared" si="1"/>
        <v>4.1111111111111107</v>
      </c>
      <c r="J25" s="34">
        <f t="shared" si="1"/>
        <v>4.7272727272727275</v>
      </c>
      <c r="K25" s="34">
        <f t="shared" si="1"/>
        <v>4</v>
      </c>
      <c r="L25" s="34">
        <f t="shared" si="1"/>
        <v>4.4545454545454541</v>
      </c>
      <c r="M25" s="34">
        <f t="shared" si="1"/>
        <v>4.4545454545454541</v>
      </c>
      <c r="N25" s="34">
        <f t="shared" si="1"/>
        <v>4.4444444444444446</v>
      </c>
      <c r="O25" s="34">
        <f t="shared" si="1"/>
        <v>4.2</v>
      </c>
      <c r="P25" s="34">
        <f t="shared" si="1"/>
        <v>4.3636363636363633</v>
      </c>
      <c r="Q25" s="34">
        <f t="shared" si="1"/>
        <v>4.8888888888888893</v>
      </c>
      <c r="R25" s="22"/>
      <c r="S25" s="1"/>
      <c r="T25" s="22"/>
      <c r="U25" s="1"/>
      <c r="V25" s="22"/>
      <c r="W25" s="1"/>
      <c r="X25" s="22"/>
      <c r="Y25" s="1"/>
    </row>
  </sheetData>
  <mergeCells count="4">
    <mergeCell ref="A1:B1"/>
    <mergeCell ref="A5:B5"/>
    <mergeCell ref="B6:N6"/>
    <mergeCell ref="B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A24" sqref="A24:XFD28"/>
    </sheetView>
  </sheetViews>
  <sheetFormatPr baseColWidth="10" defaultColWidth="11.42578125" defaultRowHeight="15" x14ac:dyDescent="0.25"/>
  <cols>
    <col min="1" max="1" width="26.7109375" customWidth="1"/>
    <col min="2" max="17" width="37.7109375" customWidth="1"/>
  </cols>
  <sheetData>
    <row r="1" spans="1:15" ht="33.75" x14ac:dyDescent="0.5">
      <c r="A1" s="37" t="s">
        <v>0</v>
      </c>
      <c r="B1" s="38"/>
    </row>
    <row r="2" spans="1:15" ht="25.5" customHeight="1" x14ac:dyDescent="0.25">
      <c r="A2" s="3"/>
      <c r="B2" s="39" t="s">
        <v>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22.5" customHeight="1" x14ac:dyDescent="0.25">
      <c r="A3" s="3"/>
      <c r="B3" s="41" t="s">
        <v>30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22.5" customHeight="1" x14ac:dyDescent="0.25">
      <c r="A4" s="3"/>
      <c r="B4" s="4" t="s">
        <v>31</v>
      </c>
    </row>
    <row r="5" spans="1:15" ht="22.5" customHeight="1" x14ac:dyDescent="0.25">
      <c r="A5" s="3"/>
      <c r="B5" s="4" t="s">
        <v>32</v>
      </c>
    </row>
    <row r="6" spans="1:15" ht="22.5" customHeight="1" x14ac:dyDescent="0.25">
      <c r="A6" s="3"/>
      <c r="B6" s="4" t="s">
        <v>33</v>
      </c>
    </row>
    <row r="7" spans="1:15" x14ac:dyDescent="0.25">
      <c r="A7" s="3"/>
    </row>
    <row r="8" spans="1:15" ht="15.75" thickBot="1" x14ac:dyDescent="0.3"/>
    <row r="9" spans="1:15" ht="50.1" customHeight="1" x14ac:dyDescent="0.25">
      <c r="B9" s="6" t="s">
        <v>34</v>
      </c>
      <c r="C9" s="7">
        <v>1</v>
      </c>
      <c r="D9" s="7">
        <v>2</v>
      </c>
      <c r="E9" s="7">
        <v>3</v>
      </c>
      <c r="F9" s="7">
        <v>4</v>
      </c>
      <c r="G9" s="7">
        <v>5</v>
      </c>
      <c r="H9" s="7" t="s">
        <v>25</v>
      </c>
      <c r="I9" s="7" t="s">
        <v>35</v>
      </c>
      <c r="J9" s="8" t="s">
        <v>36</v>
      </c>
    </row>
    <row r="10" spans="1:15" ht="50.1" customHeight="1" x14ac:dyDescent="0.25">
      <c r="B10" s="9" t="s">
        <v>9</v>
      </c>
      <c r="C10" s="5">
        <v>0</v>
      </c>
      <c r="D10" s="5">
        <v>0</v>
      </c>
      <c r="E10" s="5">
        <v>2</v>
      </c>
      <c r="F10" s="5">
        <v>5</v>
      </c>
      <c r="G10" s="5">
        <v>7</v>
      </c>
      <c r="H10" s="5">
        <v>2</v>
      </c>
      <c r="I10" s="5">
        <v>4.3600000000000003</v>
      </c>
      <c r="J10" s="10">
        <v>4</v>
      </c>
      <c r="K10" s="1">
        <f>(0*1+2*0+2*3+4*5+5*7)/14</f>
        <v>4.3571428571428568</v>
      </c>
    </row>
    <row r="11" spans="1:15" ht="50.1" customHeight="1" x14ac:dyDescent="0.25">
      <c r="B11" s="9" t="s">
        <v>37</v>
      </c>
      <c r="C11" s="5">
        <v>1</v>
      </c>
      <c r="D11" s="5">
        <v>1</v>
      </c>
      <c r="E11" s="5">
        <v>2</v>
      </c>
      <c r="F11" s="5">
        <v>8</v>
      </c>
      <c r="G11" s="5">
        <v>3</v>
      </c>
      <c r="H11" s="5">
        <v>1</v>
      </c>
      <c r="I11" s="5">
        <v>3.73</v>
      </c>
      <c r="J11" s="10">
        <v>3.79</v>
      </c>
      <c r="K11" s="1">
        <f>(1*1+1*2+2*3+8*4+5*3)/15</f>
        <v>3.7333333333333334</v>
      </c>
    </row>
    <row r="12" spans="1:15" ht="50.1" customHeight="1" x14ac:dyDescent="0.25">
      <c r="B12" s="9" t="s">
        <v>38</v>
      </c>
      <c r="C12" s="5">
        <v>0</v>
      </c>
      <c r="D12" s="5">
        <v>1</v>
      </c>
      <c r="E12" s="5">
        <v>1</v>
      </c>
      <c r="F12" s="5">
        <v>9</v>
      </c>
      <c r="G12" s="5">
        <v>5</v>
      </c>
      <c r="H12" s="5">
        <v>0</v>
      </c>
      <c r="I12" s="5">
        <v>4.13</v>
      </c>
      <c r="J12" s="10">
        <v>3.76</v>
      </c>
    </row>
    <row r="13" spans="1:15" ht="50.1" customHeight="1" x14ac:dyDescent="0.25">
      <c r="B13" s="9" t="s">
        <v>39</v>
      </c>
      <c r="C13" s="5">
        <v>0</v>
      </c>
      <c r="D13" s="5">
        <v>1</v>
      </c>
      <c r="E13" s="5">
        <v>1</v>
      </c>
      <c r="F13" s="5">
        <v>10</v>
      </c>
      <c r="G13" s="5">
        <v>4</v>
      </c>
      <c r="H13" s="5">
        <v>0</v>
      </c>
      <c r="I13" s="5">
        <v>4.0599999999999996</v>
      </c>
      <c r="J13" s="10">
        <v>3.86</v>
      </c>
    </row>
    <row r="14" spans="1:15" ht="50.1" customHeight="1" x14ac:dyDescent="0.25">
      <c r="B14" s="9" t="s">
        <v>13</v>
      </c>
      <c r="C14" s="5">
        <v>0</v>
      </c>
      <c r="D14" s="5">
        <v>0</v>
      </c>
      <c r="E14" s="5">
        <v>3</v>
      </c>
      <c r="F14" s="5">
        <v>3</v>
      </c>
      <c r="G14" s="5">
        <v>10</v>
      </c>
      <c r="H14" s="5">
        <v>0</v>
      </c>
      <c r="I14" s="5">
        <v>4.4400000000000004</v>
      </c>
      <c r="J14" s="10">
        <v>3.83</v>
      </c>
    </row>
    <row r="15" spans="1:15" ht="50.1" customHeight="1" x14ac:dyDescent="0.25">
      <c r="B15" s="9" t="s">
        <v>14</v>
      </c>
      <c r="C15" s="5">
        <v>0</v>
      </c>
      <c r="D15" s="5">
        <v>1</v>
      </c>
      <c r="E15" s="5">
        <v>3</v>
      </c>
      <c r="F15" s="5">
        <v>6</v>
      </c>
      <c r="G15" s="5">
        <v>6</v>
      </c>
      <c r="H15" s="5">
        <v>0</v>
      </c>
      <c r="I15" s="5">
        <v>4.0599999999999996</v>
      </c>
      <c r="J15" s="10">
        <v>3.77</v>
      </c>
    </row>
    <row r="16" spans="1:15" ht="50.1" customHeight="1" x14ac:dyDescent="0.25">
      <c r="B16" s="9" t="s">
        <v>15</v>
      </c>
      <c r="C16" s="5">
        <v>0</v>
      </c>
      <c r="D16" s="5">
        <v>2</v>
      </c>
      <c r="E16" s="5">
        <v>2</v>
      </c>
      <c r="F16" s="5">
        <v>7</v>
      </c>
      <c r="G16" s="5">
        <v>4</v>
      </c>
      <c r="H16" s="5">
        <v>1</v>
      </c>
      <c r="I16" s="5">
        <v>3.87</v>
      </c>
      <c r="J16" s="10">
        <v>3.61</v>
      </c>
    </row>
    <row r="17" spans="1:10" ht="50.1" customHeight="1" x14ac:dyDescent="0.25">
      <c r="B17" s="9" t="s">
        <v>16</v>
      </c>
      <c r="C17" s="5">
        <v>0</v>
      </c>
      <c r="D17" s="5">
        <v>1</v>
      </c>
      <c r="E17" s="5">
        <v>2</v>
      </c>
      <c r="F17" s="5">
        <v>3</v>
      </c>
      <c r="G17" s="5">
        <v>9</v>
      </c>
      <c r="H17" s="5">
        <v>1</v>
      </c>
      <c r="I17" s="5">
        <v>4.33</v>
      </c>
      <c r="J17" s="10">
        <v>3.89</v>
      </c>
    </row>
    <row r="18" spans="1:10" ht="50.1" customHeight="1" x14ac:dyDescent="0.25">
      <c r="B18" s="9" t="s">
        <v>17</v>
      </c>
      <c r="C18" s="5">
        <v>0</v>
      </c>
      <c r="D18" s="5">
        <v>0</v>
      </c>
      <c r="E18" s="5">
        <v>0</v>
      </c>
      <c r="F18" s="5">
        <v>6</v>
      </c>
      <c r="G18" s="5">
        <v>9</v>
      </c>
      <c r="H18" s="5">
        <v>1</v>
      </c>
      <c r="I18" s="5">
        <v>4.5999999999999996</v>
      </c>
      <c r="J18" s="10">
        <v>4.18</v>
      </c>
    </row>
    <row r="19" spans="1:10" ht="50.1" customHeight="1" x14ac:dyDescent="0.25">
      <c r="B19" s="9" t="s">
        <v>18</v>
      </c>
      <c r="C19" s="5">
        <v>0</v>
      </c>
      <c r="D19" s="5">
        <v>1</v>
      </c>
      <c r="E19" s="5">
        <v>1</v>
      </c>
      <c r="F19" s="5">
        <v>1</v>
      </c>
      <c r="G19" s="5">
        <v>9</v>
      </c>
      <c r="H19" s="5">
        <v>4</v>
      </c>
      <c r="I19" s="5">
        <v>4.5</v>
      </c>
      <c r="J19" s="10">
        <v>3.85</v>
      </c>
    </row>
    <row r="20" spans="1:10" ht="50.1" customHeight="1" x14ac:dyDescent="0.25">
      <c r="B20" s="9" t="s">
        <v>19</v>
      </c>
      <c r="C20" s="5">
        <v>0</v>
      </c>
      <c r="D20" s="5">
        <v>1</v>
      </c>
      <c r="E20" s="5">
        <v>0</v>
      </c>
      <c r="F20" s="5">
        <v>7</v>
      </c>
      <c r="G20" s="5">
        <v>7</v>
      </c>
      <c r="H20" s="5">
        <v>1</v>
      </c>
      <c r="I20" s="5">
        <v>4.33</v>
      </c>
      <c r="J20" s="10">
        <v>4.0199999999999996</v>
      </c>
    </row>
    <row r="21" spans="1:10" ht="50.1" customHeight="1" thickBot="1" x14ac:dyDescent="0.3">
      <c r="B21" s="11" t="s">
        <v>20</v>
      </c>
      <c r="C21" s="12">
        <v>0</v>
      </c>
      <c r="D21" s="12">
        <v>0</v>
      </c>
      <c r="E21" s="12">
        <v>1</v>
      </c>
      <c r="F21" s="12">
        <v>7</v>
      </c>
      <c r="G21" s="12">
        <v>8</v>
      </c>
      <c r="H21" s="12">
        <v>0</v>
      </c>
      <c r="I21" s="12">
        <v>4.4400000000000004</v>
      </c>
      <c r="J21" s="13">
        <v>3.93</v>
      </c>
    </row>
    <row r="22" spans="1:10" ht="39.950000000000003" customHeight="1" x14ac:dyDescent="0.25"/>
    <row r="23" spans="1:10" ht="39.950000000000003" customHeight="1" thickBot="1" x14ac:dyDescent="0.3"/>
    <row r="24" spans="1:10" ht="50.1" customHeight="1" x14ac:dyDescent="0.25">
      <c r="B24" s="15" t="s">
        <v>40</v>
      </c>
      <c r="C24" s="7">
        <v>1</v>
      </c>
      <c r="D24" s="7">
        <v>2</v>
      </c>
      <c r="E24" s="7">
        <v>3</v>
      </c>
      <c r="F24" s="7">
        <v>4</v>
      </c>
      <c r="G24" s="7">
        <v>5</v>
      </c>
      <c r="H24" s="7" t="s">
        <v>25</v>
      </c>
      <c r="I24" s="7" t="s">
        <v>35</v>
      </c>
      <c r="J24" s="8" t="s">
        <v>36</v>
      </c>
    </row>
    <row r="25" spans="1:10" ht="50.1" customHeight="1" x14ac:dyDescent="0.25">
      <c r="B25" s="9" t="s">
        <v>21</v>
      </c>
      <c r="C25" s="5">
        <v>0</v>
      </c>
      <c r="D25" s="5">
        <v>1</v>
      </c>
      <c r="E25" s="5">
        <v>0</v>
      </c>
      <c r="F25" s="5">
        <v>9</v>
      </c>
      <c r="G25" s="5">
        <v>4</v>
      </c>
      <c r="H25" s="5">
        <v>2</v>
      </c>
      <c r="I25" s="5">
        <v>4.1399999999999997</v>
      </c>
      <c r="J25" s="10">
        <v>3.81</v>
      </c>
    </row>
    <row r="26" spans="1:10" ht="50.1" customHeight="1" x14ac:dyDescent="0.25">
      <c r="B26" s="9" t="s">
        <v>22</v>
      </c>
      <c r="C26" s="5">
        <v>0</v>
      </c>
      <c r="D26" s="5">
        <v>1</v>
      </c>
      <c r="E26" s="5">
        <v>2</v>
      </c>
      <c r="F26" s="5">
        <v>6</v>
      </c>
      <c r="G26" s="5">
        <v>2</v>
      </c>
      <c r="H26" s="5">
        <v>5</v>
      </c>
      <c r="I26" s="5">
        <v>3.82</v>
      </c>
      <c r="J26" s="10">
        <v>3.93</v>
      </c>
    </row>
    <row r="27" spans="1:10" ht="50.1" customHeight="1" x14ac:dyDescent="0.25">
      <c r="B27" s="9" t="s">
        <v>23</v>
      </c>
      <c r="C27" s="5">
        <v>0</v>
      </c>
      <c r="D27" s="5">
        <v>1</v>
      </c>
      <c r="E27" s="5">
        <v>1</v>
      </c>
      <c r="F27" s="5">
        <v>7</v>
      </c>
      <c r="G27" s="5">
        <v>5</v>
      </c>
      <c r="H27" s="5">
        <v>2</v>
      </c>
      <c r="I27" s="5">
        <v>4.1399999999999997</v>
      </c>
      <c r="J27" s="10">
        <v>3.92</v>
      </c>
    </row>
    <row r="28" spans="1:10" ht="50.1" customHeight="1" thickBot="1" x14ac:dyDescent="0.3">
      <c r="B28" s="11" t="s">
        <v>24</v>
      </c>
      <c r="C28" s="12">
        <v>0</v>
      </c>
      <c r="D28" s="12">
        <v>0</v>
      </c>
      <c r="E28" s="12">
        <v>2</v>
      </c>
      <c r="F28" s="12">
        <v>6</v>
      </c>
      <c r="G28" s="12">
        <v>7</v>
      </c>
      <c r="H28" s="12">
        <v>1</v>
      </c>
      <c r="I28" s="12">
        <v>4.33</v>
      </c>
      <c r="J28" s="13">
        <v>4.28</v>
      </c>
    </row>
    <row r="32" spans="1:10" ht="33.75" x14ac:dyDescent="0.5">
      <c r="A32" s="37" t="s">
        <v>2</v>
      </c>
      <c r="B32" s="38"/>
    </row>
    <row r="33" spans="1:18" ht="24.95" customHeight="1" x14ac:dyDescent="0.25">
      <c r="A33" s="3"/>
      <c r="B33" s="39" t="s">
        <v>3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8" ht="24.95" customHeight="1" x14ac:dyDescent="0.25">
      <c r="A34" s="3"/>
      <c r="B34" s="41" t="s">
        <v>30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8" ht="24.95" customHeight="1" x14ac:dyDescent="0.25">
      <c r="A35" s="3"/>
      <c r="B35" s="4" t="s">
        <v>5</v>
      </c>
      <c r="F35" s="1">
        <v>10</v>
      </c>
    </row>
    <row r="36" spans="1:18" ht="24.95" customHeight="1" x14ac:dyDescent="0.25">
      <c r="A36" s="3"/>
      <c r="B36" s="4" t="s">
        <v>28</v>
      </c>
      <c r="F36" s="1">
        <v>44</v>
      </c>
    </row>
    <row r="37" spans="1:18" ht="29.25" customHeight="1" x14ac:dyDescent="0.25">
      <c r="A37" s="3"/>
      <c r="B37" s="4" t="s">
        <v>7</v>
      </c>
      <c r="F37" s="25">
        <f>(F35/F36)</f>
        <v>0.22727272727272727</v>
      </c>
    </row>
    <row r="40" spans="1:18" ht="51" customHeight="1" x14ac:dyDescent="0.25">
      <c r="A40" s="16" t="s">
        <v>8</v>
      </c>
      <c r="B40" s="16" t="s">
        <v>9</v>
      </c>
      <c r="C40" s="16" t="s">
        <v>10</v>
      </c>
      <c r="D40" s="16" t="s">
        <v>11</v>
      </c>
      <c r="E40" s="16" t="s">
        <v>12</v>
      </c>
      <c r="F40" s="16" t="s">
        <v>13</v>
      </c>
      <c r="G40" s="16" t="s">
        <v>14</v>
      </c>
      <c r="H40" s="16" t="s">
        <v>15</v>
      </c>
      <c r="I40" s="16" t="s">
        <v>16</v>
      </c>
      <c r="J40" s="16" t="s">
        <v>17</v>
      </c>
      <c r="K40" s="16" t="s">
        <v>18</v>
      </c>
      <c r="L40" s="16" t="s">
        <v>19</v>
      </c>
      <c r="M40" s="16" t="s">
        <v>20</v>
      </c>
      <c r="N40" s="16" t="s">
        <v>21</v>
      </c>
      <c r="O40" s="16" t="s">
        <v>22</v>
      </c>
      <c r="P40" s="16" t="s">
        <v>23</v>
      </c>
      <c r="Q40" s="16" t="s">
        <v>24</v>
      </c>
      <c r="R40" s="2"/>
    </row>
    <row r="41" spans="1:18" x14ac:dyDescent="0.25">
      <c r="A41" s="1">
        <v>1</v>
      </c>
      <c r="B41" s="18">
        <v>5</v>
      </c>
      <c r="C41" s="18">
        <v>5</v>
      </c>
      <c r="D41" s="18">
        <v>5</v>
      </c>
      <c r="E41" s="18">
        <v>5</v>
      </c>
      <c r="F41" s="18">
        <v>5</v>
      </c>
      <c r="G41" s="18">
        <v>5</v>
      </c>
      <c r="H41" s="18">
        <v>5</v>
      </c>
      <c r="I41" s="18">
        <v>5</v>
      </c>
      <c r="J41" s="18">
        <v>5</v>
      </c>
      <c r="K41" s="18">
        <v>5</v>
      </c>
      <c r="L41" s="18">
        <v>5</v>
      </c>
      <c r="M41" s="18">
        <v>5</v>
      </c>
      <c r="N41" s="18">
        <v>5</v>
      </c>
      <c r="O41" s="18">
        <v>5</v>
      </c>
      <c r="P41" s="18">
        <v>5</v>
      </c>
      <c r="Q41" s="18">
        <v>5</v>
      </c>
      <c r="R41" s="2"/>
    </row>
    <row r="42" spans="1:18" x14ac:dyDescent="0.25">
      <c r="A42" s="1">
        <f>(A41+1)</f>
        <v>2</v>
      </c>
      <c r="B42" s="18">
        <v>5</v>
      </c>
      <c r="C42" s="18">
        <v>5</v>
      </c>
      <c r="D42" s="18">
        <v>5</v>
      </c>
      <c r="E42" s="18">
        <v>5</v>
      </c>
      <c r="F42" s="18">
        <v>5</v>
      </c>
      <c r="G42" s="18">
        <v>5</v>
      </c>
      <c r="H42" s="18" t="s">
        <v>25</v>
      </c>
      <c r="I42" s="18">
        <v>5</v>
      </c>
      <c r="J42" s="18">
        <v>5</v>
      </c>
      <c r="K42" s="18">
        <v>5</v>
      </c>
      <c r="L42" s="18">
        <v>5</v>
      </c>
      <c r="M42" s="18">
        <v>5</v>
      </c>
      <c r="N42" s="18">
        <v>5</v>
      </c>
      <c r="O42" s="18" t="s">
        <v>25</v>
      </c>
      <c r="P42" s="18">
        <v>5</v>
      </c>
      <c r="Q42" s="18">
        <v>5</v>
      </c>
      <c r="R42" s="2"/>
    </row>
    <row r="43" spans="1:18" x14ac:dyDescent="0.25">
      <c r="A43" s="1">
        <f t="shared" ref="A43:A50" si="0">(A42+1)</f>
        <v>3</v>
      </c>
      <c r="B43" s="18">
        <v>4</v>
      </c>
      <c r="C43" s="18">
        <v>5</v>
      </c>
      <c r="D43" s="18">
        <v>5</v>
      </c>
      <c r="E43" s="18">
        <v>5</v>
      </c>
      <c r="F43" s="18">
        <v>5</v>
      </c>
      <c r="G43" s="18">
        <v>5</v>
      </c>
      <c r="H43" s="18">
        <v>4</v>
      </c>
      <c r="I43" s="18">
        <v>5</v>
      </c>
      <c r="J43" s="18">
        <v>4</v>
      </c>
      <c r="K43" s="18">
        <v>5</v>
      </c>
      <c r="L43" s="18">
        <v>5</v>
      </c>
      <c r="M43" s="18">
        <v>5</v>
      </c>
      <c r="N43" s="18" t="s">
        <v>25</v>
      </c>
      <c r="O43" s="18">
        <v>5</v>
      </c>
      <c r="P43" s="18">
        <v>3</v>
      </c>
      <c r="Q43" s="18">
        <v>5</v>
      </c>
      <c r="R43" s="2"/>
    </row>
    <row r="44" spans="1:18" x14ac:dyDescent="0.25">
      <c r="A44" s="1">
        <f t="shared" si="0"/>
        <v>4</v>
      </c>
      <c r="B44" s="18">
        <v>4</v>
      </c>
      <c r="C44" s="18">
        <v>3</v>
      </c>
      <c r="D44" s="18">
        <v>5</v>
      </c>
      <c r="E44" s="18">
        <v>5</v>
      </c>
      <c r="F44" s="18">
        <v>5</v>
      </c>
      <c r="G44" s="18">
        <v>3</v>
      </c>
      <c r="H44" s="18">
        <v>4</v>
      </c>
      <c r="I44" s="18">
        <v>4</v>
      </c>
      <c r="J44" s="18">
        <v>5</v>
      </c>
      <c r="K44" s="18" t="s">
        <v>25</v>
      </c>
      <c r="L44" s="18">
        <v>4</v>
      </c>
      <c r="M44" s="18">
        <v>4</v>
      </c>
      <c r="N44" s="18" t="s">
        <v>25</v>
      </c>
      <c r="O44" s="18" t="s">
        <v>25</v>
      </c>
      <c r="P44" s="18" t="s">
        <v>25</v>
      </c>
      <c r="Q44" s="18">
        <v>5</v>
      </c>
      <c r="R44" s="2"/>
    </row>
    <row r="45" spans="1:18" x14ac:dyDescent="0.25">
      <c r="A45" s="1">
        <f t="shared" si="0"/>
        <v>5</v>
      </c>
      <c r="B45" s="22">
        <v>1</v>
      </c>
      <c r="C45" s="22">
        <v>1</v>
      </c>
      <c r="D45" s="22">
        <v>1</v>
      </c>
      <c r="E45" s="22">
        <v>1</v>
      </c>
      <c r="F45" s="22">
        <v>1</v>
      </c>
      <c r="G45" s="22">
        <v>1</v>
      </c>
      <c r="H45" s="22">
        <v>1</v>
      </c>
      <c r="I45" s="22">
        <v>1</v>
      </c>
      <c r="J45" s="22">
        <v>1</v>
      </c>
      <c r="K45" s="22">
        <v>1</v>
      </c>
      <c r="L45" s="22">
        <v>1</v>
      </c>
      <c r="M45" s="22">
        <v>1</v>
      </c>
      <c r="N45" s="22">
        <v>1</v>
      </c>
      <c r="O45" s="22">
        <v>1</v>
      </c>
      <c r="P45" s="22">
        <v>1</v>
      </c>
      <c r="Q45" s="22">
        <v>1</v>
      </c>
    </row>
    <row r="46" spans="1:18" x14ac:dyDescent="0.25">
      <c r="A46" s="1">
        <f t="shared" si="0"/>
        <v>6</v>
      </c>
      <c r="B46" s="22">
        <v>4</v>
      </c>
      <c r="C46" s="22">
        <v>5</v>
      </c>
      <c r="D46" s="22">
        <v>4</v>
      </c>
      <c r="E46" s="22">
        <v>4</v>
      </c>
      <c r="F46" s="22">
        <v>5</v>
      </c>
      <c r="G46" s="22">
        <v>4</v>
      </c>
      <c r="H46" s="22">
        <v>5</v>
      </c>
      <c r="I46" s="22">
        <v>4</v>
      </c>
      <c r="J46" s="22">
        <v>4</v>
      </c>
      <c r="K46" s="22" t="s">
        <v>25</v>
      </c>
      <c r="L46" s="22">
        <v>3</v>
      </c>
      <c r="M46" s="22">
        <v>4</v>
      </c>
      <c r="N46" s="22" t="s">
        <v>25</v>
      </c>
      <c r="O46" s="22" t="s">
        <v>25</v>
      </c>
      <c r="P46" s="22" t="s">
        <v>25</v>
      </c>
      <c r="Q46" s="22" t="s">
        <v>25</v>
      </c>
    </row>
    <row r="47" spans="1:18" x14ac:dyDescent="0.25">
      <c r="A47" s="1">
        <f t="shared" si="0"/>
        <v>7</v>
      </c>
      <c r="B47" s="22">
        <v>3</v>
      </c>
      <c r="C47" s="22">
        <v>5</v>
      </c>
      <c r="D47" s="22">
        <v>4</v>
      </c>
      <c r="E47" s="22">
        <v>4</v>
      </c>
      <c r="F47" s="22">
        <v>5</v>
      </c>
      <c r="G47" s="22">
        <v>5</v>
      </c>
      <c r="H47" s="22">
        <v>4</v>
      </c>
      <c r="I47" s="22">
        <v>5</v>
      </c>
      <c r="J47" s="22">
        <v>5</v>
      </c>
      <c r="K47" s="22">
        <v>4</v>
      </c>
      <c r="L47" s="22">
        <v>4</v>
      </c>
      <c r="M47" s="22">
        <v>4</v>
      </c>
      <c r="N47" s="22">
        <v>4</v>
      </c>
      <c r="O47" s="22">
        <v>5</v>
      </c>
      <c r="P47" s="22">
        <v>5</v>
      </c>
      <c r="Q47" s="22">
        <v>5</v>
      </c>
    </row>
    <row r="48" spans="1:18" x14ac:dyDescent="0.25">
      <c r="A48" s="1">
        <f t="shared" si="0"/>
        <v>8</v>
      </c>
      <c r="B48" s="22">
        <v>4</v>
      </c>
      <c r="C48" s="22" t="s">
        <v>25</v>
      </c>
      <c r="D48" s="22">
        <v>4</v>
      </c>
      <c r="E48" s="22">
        <v>4</v>
      </c>
      <c r="F48" s="22">
        <v>4</v>
      </c>
      <c r="G48" s="22" t="s">
        <v>25</v>
      </c>
      <c r="H48" s="22" t="s">
        <v>25</v>
      </c>
      <c r="I48" s="22" t="s">
        <v>25</v>
      </c>
      <c r="J48" s="22">
        <v>5</v>
      </c>
      <c r="K48" s="22">
        <v>3</v>
      </c>
      <c r="L48" s="22">
        <v>4</v>
      </c>
      <c r="M48" s="22">
        <v>4</v>
      </c>
      <c r="N48" s="22" t="s">
        <v>25</v>
      </c>
      <c r="O48" s="22" t="s">
        <v>25</v>
      </c>
      <c r="P48" s="22" t="s">
        <v>25</v>
      </c>
      <c r="Q48" s="22" t="s">
        <v>25</v>
      </c>
    </row>
    <row r="49" spans="1:24" x14ac:dyDescent="0.25">
      <c r="A49" s="1">
        <f t="shared" si="0"/>
        <v>9</v>
      </c>
      <c r="B49" s="22">
        <v>4</v>
      </c>
      <c r="C49" s="22">
        <v>4</v>
      </c>
      <c r="D49" s="22">
        <v>3</v>
      </c>
      <c r="E49" s="22">
        <v>4</v>
      </c>
      <c r="F49" s="22">
        <v>5</v>
      </c>
      <c r="G49" s="22">
        <v>4</v>
      </c>
      <c r="H49" s="22">
        <v>3</v>
      </c>
      <c r="I49" s="22">
        <v>4</v>
      </c>
      <c r="J49" s="22">
        <v>4</v>
      </c>
      <c r="K49" s="22" t="s">
        <v>25</v>
      </c>
      <c r="L49" s="22">
        <v>4</v>
      </c>
      <c r="M49" s="22">
        <v>4</v>
      </c>
      <c r="N49" s="22">
        <v>4</v>
      </c>
      <c r="O49" s="22">
        <v>5</v>
      </c>
      <c r="P49" s="22">
        <v>3</v>
      </c>
      <c r="Q49" s="22">
        <v>5</v>
      </c>
    </row>
    <row r="50" spans="1:24" x14ac:dyDescent="0.25">
      <c r="A50" s="1">
        <f t="shared" si="0"/>
        <v>10</v>
      </c>
      <c r="B50" s="22">
        <v>4</v>
      </c>
      <c r="C50" s="22">
        <v>5</v>
      </c>
      <c r="D50" s="22">
        <v>4</v>
      </c>
      <c r="E50" s="22">
        <v>4</v>
      </c>
      <c r="F50" s="22">
        <v>5</v>
      </c>
      <c r="G50" s="22">
        <v>4</v>
      </c>
      <c r="H50" s="22">
        <v>4</v>
      </c>
      <c r="I50" s="22">
        <v>4</v>
      </c>
      <c r="J50" s="22">
        <v>4</v>
      </c>
      <c r="K50" s="22">
        <v>4</v>
      </c>
      <c r="L50" s="22">
        <v>4</v>
      </c>
      <c r="M50" s="22">
        <v>4</v>
      </c>
      <c r="N50" s="22">
        <v>4</v>
      </c>
      <c r="O50" s="22" t="s">
        <v>25</v>
      </c>
      <c r="P50" s="22">
        <v>4</v>
      </c>
      <c r="Q50" s="22" t="s">
        <v>25</v>
      </c>
      <c r="R50" s="22"/>
      <c r="S50" s="22"/>
      <c r="T50" s="22"/>
      <c r="U50" s="22"/>
      <c r="V50" s="22"/>
      <c r="W50" s="22"/>
      <c r="X50" s="22"/>
    </row>
    <row r="51" spans="1:24" x14ac:dyDescent="0.25">
      <c r="A51" s="28" t="s">
        <v>26</v>
      </c>
      <c r="B51" s="27">
        <f>AVERAGEIF(B41:B50,"&gt;0")</f>
        <v>3.8</v>
      </c>
      <c r="C51" s="27">
        <f t="shared" ref="C51:Q51" si="1">AVERAGEIF(C41:C50,"&gt;0")</f>
        <v>4.2222222222222223</v>
      </c>
      <c r="D51" s="27">
        <f t="shared" si="1"/>
        <v>4</v>
      </c>
      <c r="E51" s="27">
        <f t="shared" si="1"/>
        <v>4.0999999999999996</v>
      </c>
      <c r="F51" s="27">
        <f t="shared" si="1"/>
        <v>4.5</v>
      </c>
      <c r="G51" s="27">
        <f t="shared" si="1"/>
        <v>4</v>
      </c>
      <c r="H51" s="27">
        <f t="shared" si="1"/>
        <v>3.75</v>
      </c>
      <c r="I51" s="27">
        <f t="shared" si="1"/>
        <v>4.1111111111111107</v>
      </c>
      <c r="J51" s="27">
        <f t="shared" si="1"/>
        <v>4.2</v>
      </c>
      <c r="K51" s="27">
        <f t="shared" si="1"/>
        <v>3.8571428571428572</v>
      </c>
      <c r="L51" s="27">
        <f t="shared" si="1"/>
        <v>3.9</v>
      </c>
      <c r="M51" s="27">
        <f t="shared" si="1"/>
        <v>4</v>
      </c>
      <c r="N51" s="27">
        <f t="shared" si="1"/>
        <v>3.8333333333333335</v>
      </c>
      <c r="O51" s="27">
        <f t="shared" si="1"/>
        <v>4.2</v>
      </c>
      <c r="P51" s="27">
        <f t="shared" si="1"/>
        <v>3.7142857142857144</v>
      </c>
      <c r="Q51" s="27">
        <f t="shared" si="1"/>
        <v>4.4285714285714288</v>
      </c>
    </row>
  </sheetData>
  <mergeCells count="6">
    <mergeCell ref="B34:O34"/>
    <mergeCell ref="A1:B1"/>
    <mergeCell ref="B2:N2"/>
    <mergeCell ref="B3:O3"/>
    <mergeCell ref="A32:B32"/>
    <mergeCell ref="B33:N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workbookViewId="0">
      <selection activeCell="A24" sqref="A24:XFD28"/>
    </sheetView>
  </sheetViews>
  <sheetFormatPr baseColWidth="10" defaultColWidth="11.42578125" defaultRowHeight="15" x14ac:dyDescent="0.25"/>
  <cols>
    <col min="1" max="1" width="33.7109375" customWidth="1"/>
    <col min="2" max="20" width="36.7109375" customWidth="1"/>
  </cols>
  <sheetData>
    <row r="1" spans="1:14" ht="33.75" x14ac:dyDescent="0.5">
      <c r="A1" s="37" t="s">
        <v>0</v>
      </c>
      <c r="B1" s="38"/>
    </row>
    <row r="2" spans="1:14" ht="25.5" customHeight="1" x14ac:dyDescent="0.25">
      <c r="A2" s="3"/>
      <c r="B2" s="39" t="s">
        <v>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3.25" x14ac:dyDescent="0.35">
      <c r="A3" s="3"/>
      <c r="B3" s="14" t="s">
        <v>41</v>
      </c>
    </row>
    <row r="4" spans="1:14" x14ac:dyDescent="0.25">
      <c r="A4" s="3"/>
      <c r="B4" s="4" t="s">
        <v>42</v>
      </c>
    </row>
    <row r="5" spans="1:14" x14ac:dyDescent="0.25">
      <c r="B5" s="4" t="s">
        <v>43</v>
      </c>
    </row>
    <row r="6" spans="1:14" x14ac:dyDescent="0.25">
      <c r="B6" s="4" t="s">
        <v>44</v>
      </c>
    </row>
    <row r="7" spans="1:14" x14ac:dyDescent="0.25">
      <c r="B7" s="4"/>
    </row>
    <row r="8" spans="1:14" ht="15.75" thickBot="1" x14ac:dyDescent="0.3"/>
    <row r="9" spans="1:14" ht="50.1" customHeight="1" x14ac:dyDescent="0.25">
      <c r="B9" s="6" t="s">
        <v>34</v>
      </c>
      <c r="C9" s="7">
        <v>1</v>
      </c>
      <c r="D9" s="7">
        <v>2</v>
      </c>
      <c r="E9" s="7">
        <v>3</v>
      </c>
      <c r="F9" s="7">
        <v>4</v>
      </c>
      <c r="G9" s="7">
        <v>5</v>
      </c>
      <c r="H9" s="7" t="s">
        <v>25</v>
      </c>
      <c r="I9" s="7" t="s">
        <v>35</v>
      </c>
      <c r="J9" s="8" t="s">
        <v>36</v>
      </c>
    </row>
    <row r="10" spans="1:14" ht="50.1" customHeight="1" x14ac:dyDescent="0.25">
      <c r="B10" s="9" t="s">
        <v>9</v>
      </c>
      <c r="C10" s="5">
        <v>0</v>
      </c>
      <c r="D10" s="5">
        <v>1</v>
      </c>
      <c r="E10" s="5">
        <v>4</v>
      </c>
      <c r="F10" s="5">
        <v>7</v>
      </c>
      <c r="G10" s="5">
        <v>1</v>
      </c>
      <c r="H10" s="5">
        <v>1</v>
      </c>
      <c r="I10" s="5">
        <v>3.62</v>
      </c>
      <c r="J10" s="10">
        <v>3.84</v>
      </c>
    </row>
    <row r="11" spans="1:14" ht="50.1" customHeight="1" x14ac:dyDescent="0.25">
      <c r="B11" s="9" t="s">
        <v>37</v>
      </c>
      <c r="C11" s="5">
        <v>0</v>
      </c>
      <c r="D11" s="5">
        <v>1</v>
      </c>
      <c r="E11" s="5">
        <v>3</v>
      </c>
      <c r="F11" s="5">
        <v>7</v>
      </c>
      <c r="G11" s="5">
        <v>3</v>
      </c>
      <c r="H11" s="5">
        <v>0</v>
      </c>
      <c r="I11" s="5">
        <v>3.86</v>
      </c>
      <c r="J11" s="10">
        <v>3.87</v>
      </c>
    </row>
    <row r="12" spans="1:14" ht="50.1" customHeight="1" x14ac:dyDescent="0.25">
      <c r="B12" s="9" t="s">
        <v>38</v>
      </c>
      <c r="C12" s="5">
        <v>0</v>
      </c>
      <c r="D12" s="5">
        <v>0</v>
      </c>
      <c r="E12" s="5">
        <v>4</v>
      </c>
      <c r="F12" s="5">
        <v>4</v>
      </c>
      <c r="G12" s="5">
        <v>6</v>
      </c>
      <c r="H12" s="5">
        <v>0</v>
      </c>
      <c r="I12" s="5">
        <v>4.1399999999999997</v>
      </c>
      <c r="J12" s="10">
        <v>3.76</v>
      </c>
    </row>
    <row r="13" spans="1:14" ht="50.1" customHeight="1" x14ac:dyDescent="0.25">
      <c r="B13" s="9" t="s">
        <v>39</v>
      </c>
      <c r="C13" s="5">
        <v>0</v>
      </c>
      <c r="D13" s="5">
        <v>1</v>
      </c>
      <c r="E13" s="5">
        <v>2</v>
      </c>
      <c r="F13" s="5">
        <v>5</v>
      </c>
      <c r="G13" s="5">
        <v>6</v>
      </c>
      <c r="H13" s="5">
        <v>0</v>
      </c>
      <c r="I13" s="5">
        <v>4.1399999999999997</v>
      </c>
      <c r="J13" s="10">
        <v>3.75</v>
      </c>
    </row>
    <row r="14" spans="1:14" ht="50.1" customHeight="1" x14ac:dyDescent="0.25">
      <c r="B14" s="9" t="s">
        <v>13</v>
      </c>
      <c r="C14" s="5">
        <v>0</v>
      </c>
      <c r="D14" s="5">
        <v>3</v>
      </c>
      <c r="E14" s="5">
        <v>1</v>
      </c>
      <c r="F14" s="5">
        <v>3</v>
      </c>
      <c r="G14" s="5">
        <v>7</v>
      </c>
      <c r="H14" s="5">
        <v>0</v>
      </c>
      <c r="I14" s="5">
        <v>4</v>
      </c>
      <c r="J14" s="10">
        <v>3.86</v>
      </c>
    </row>
    <row r="15" spans="1:14" ht="50.1" customHeight="1" x14ac:dyDescent="0.25">
      <c r="B15" s="9" t="s">
        <v>14</v>
      </c>
      <c r="C15" s="5">
        <v>0</v>
      </c>
      <c r="D15" s="5">
        <v>0</v>
      </c>
      <c r="E15" s="5">
        <v>7</v>
      </c>
      <c r="F15" s="5">
        <v>4</v>
      </c>
      <c r="G15" s="5">
        <v>3</v>
      </c>
      <c r="H15" s="5">
        <v>0</v>
      </c>
      <c r="I15" s="5">
        <v>3.71</v>
      </c>
      <c r="J15" s="10">
        <v>3.78</v>
      </c>
    </row>
    <row r="16" spans="1:14" ht="50.1" customHeight="1" x14ac:dyDescent="0.25">
      <c r="B16" s="9" t="s">
        <v>15</v>
      </c>
      <c r="C16" s="5">
        <v>1</v>
      </c>
      <c r="D16" s="5">
        <v>0</v>
      </c>
      <c r="E16" s="5">
        <v>0</v>
      </c>
      <c r="F16" s="5">
        <v>7</v>
      </c>
      <c r="G16" s="5">
        <v>5</v>
      </c>
      <c r="H16" s="5">
        <v>1</v>
      </c>
      <c r="I16" s="5">
        <v>4.1500000000000004</v>
      </c>
      <c r="J16" s="10">
        <v>3.66</v>
      </c>
    </row>
    <row r="17" spans="1:14" ht="50.1" customHeight="1" x14ac:dyDescent="0.25">
      <c r="B17" s="9" t="s">
        <v>16</v>
      </c>
      <c r="C17" s="5">
        <v>0</v>
      </c>
      <c r="D17" s="5">
        <v>0</v>
      </c>
      <c r="E17" s="5">
        <v>2</v>
      </c>
      <c r="F17" s="5">
        <v>6</v>
      </c>
      <c r="G17" s="5">
        <v>4</v>
      </c>
      <c r="H17" s="5">
        <v>2</v>
      </c>
      <c r="I17" s="5">
        <v>4.17</v>
      </c>
      <c r="J17" s="10">
        <v>3.87</v>
      </c>
    </row>
    <row r="18" spans="1:14" ht="50.1" customHeight="1" x14ac:dyDescent="0.25">
      <c r="B18" s="9" t="s">
        <v>17</v>
      </c>
      <c r="C18" s="5">
        <v>0</v>
      </c>
      <c r="D18" s="5">
        <v>0</v>
      </c>
      <c r="E18" s="5">
        <v>0</v>
      </c>
      <c r="F18" s="5">
        <v>8</v>
      </c>
      <c r="G18" s="5">
        <v>5</v>
      </c>
      <c r="H18" s="5">
        <v>1</v>
      </c>
      <c r="I18" s="5">
        <v>4.38</v>
      </c>
      <c r="J18" s="10">
        <v>4.3099999999999996</v>
      </c>
    </row>
    <row r="19" spans="1:14" ht="50.1" customHeight="1" x14ac:dyDescent="0.25">
      <c r="B19" s="9" t="s">
        <v>18</v>
      </c>
      <c r="C19" s="5">
        <v>0</v>
      </c>
      <c r="D19" s="5">
        <v>2</v>
      </c>
      <c r="E19" s="5">
        <v>1</v>
      </c>
      <c r="F19" s="5">
        <v>4</v>
      </c>
      <c r="G19" s="5">
        <v>4</v>
      </c>
      <c r="H19" s="5">
        <v>3</v>
      </c>
      <c r="I19" s="5">
        <v>3.91</v>
      </c>
      <c r="J19" s="10">
        <v>3.54</v>
      </c>
    </row>
    <row r="20" spans="1:14" ht="50.1" customHeight="1" x14ac:dyDescent="0.25">
      <c r="B20" s="9" t="s">
        <v>19</v>
      </c>
      <c r="C20" s="5">
        <v>0</v>
      </c>
      <c r="D20" s="5">
        <v>1</v>
      </c>
      <c r="E20" s="5">
        <v>0</v>
      </c>
      <c r="F20" s="5">
        <v>6</v>
      </c>
      <c r="G20" s="5">
        <v>7</v>
      </c>
      <c r="H20" s="5">
        <v>0</v>
      </c>
      <c r="I20" s="5">
        <v>4.3600000000000003</v>
      </c>
      <c r="J20" s="10">
        <v>4.21</v>
      </c>
    </row>
    <row r="21" spans="1:14" ht="50.1" customHeight="1" thickBot="1" x14ac:dyDescent="0.3">
      <c r="B21" s="11" t="s">
        <v>20</v>
      </c>
      <c r="C21" s="12">
        <v>0</v>
      </c>
      <c r="D21" s="12">
        <v>1</v>
      </c>
      <c r="E21" s="12">
        <v>1</v>
      </c>
      <c r="F21" s="12">
        <v>10</v>
      </c>
      <c r="G21" s="12">
        <v>2</v>
      </c>
      <c r="H21" s="12">
        <v>0</v>
      </c>
      <c r="I21" s="12">
        <v>3.93</v>
      </c>
      <c r="J21" s="13">
        <v>3.88</v>
      </c>
    </row>
    <row r="23" spans="1:14" ht="15.75" thickBot="1" x14ac:dyDescent="0.3"/>
    <row r="24" spans="1:14" ht="50.1" customHeight="1" x14ac:dyDescent="0.25">
      <c r="B24" s="15" t="s">
        <v>40</v>
      </c>
      <c r="C24" s="7">
        <v>1</v>
      </c>
      <c r="D24" s="7">
        <v>2</v>
      </c>
      <c r="E24" s="7">
        <v>3</v>
      </c>
      <c r="F24" s="7">
        <v>4</v>
      </c>
      <c r="G24" s="7">
        <v>5</v>
      </c>
      <c r="H24" s="7">
        <v>6</v>
      </c>
      <c r="I24" s="7" t="s">
        <v>35</v>
      </c>
      <c r="J24" s="8" t="s">
        <v>36</v>
      </c>
    </row>
    <row r="25" spans="1:14" ht="50.1" customHeight="1" x14ac:dyDescent="0.25">
      <c r="B25" s="9" t="s">
        <v>21</v>
      </c>
      <c r="C25" s="5">
        <v>0</v>
      </c>
      <c r="D25" s="5">
        <v>0</v>
      </c>
      <c r="E25" s="5">
        <v>0</v>
      </c>
      <c r="F25" s="5">
        <v>5</v>
      </c>
      <c r="G25" s="5">
        <v>5</v>
      </c>
      <c r="H25" s="5">
        <v>4</v>
      </c>
      <c r="I25" s="5">
        <v>4.5</v>
      </c>
      <c r="J25" s="10">
        <v>3.98</v>
      </c>
    </row>
    <row r="26" spans="1:14" ht="50.1" customHeight="1" x14ac:dyDescent="0.25">
      <c r="B26" s="9" t="s">
        <v>22</v>
      </c>
      <c r="C26" s="5">
        <v>0</v>
      </c>
      <c r="D26" s="5">
        <v>0</v>
      </c>
      <c r="E26" s="5">
        <v>1</v>
      </c>
      <c r="F26" s="5">
        <v>7</v>
      </c>
      <c r="G26" s="5">
        <v>3</v>
      </c>
      <c r="H26" s="5">
        <v>3</v>
      </c>
      <c r="I26" s="5">
        <v>4.18</v>
      </c>
      <c r="J26" s="10">
        <v>4.21</v>
      </c>
    </row>
    <row r="27" spans="1:14" ht="50.1" customHeight="1" x14ac:dyDescent="0.25">
      <c r="B27" s="9" t="s">
        <v>23</v>
      </c>
      <c r="C27" s="5">
        <v>0</v>
      </c>
      <c r="D27" s="5">
        <v>0</v>
      </c>
      <c r="E27" s="5">
        <v>1</v>
      </c>
      <c r="F27" s="5">
        <v>5</v>
      </c>
      <c r="G27" s="5">
        <v>5</v>
      </c>
      <c r="H27" s="5">
        <v>3</v>
      </c>
      <c r="I27" s="5">
        <v>4.3600000000000003</v>
      </c>
      <c r="J27" s="10">
        <v>4.04</v>
      </c>
    </row>
    <row r="28" spans="1:14" ht="50.1" customHeight="1" thickBot="1" x14ac:dyDescent="0.3">
      <c r="B28" s="11" t="s">
        <v>24</v>
      </c>
      <c r="C28" s="12">
        <v>0</v>
      </c>
      <c r="D28" s="12">
        <v>0</v>
      </c>
      <c r="E28" s="12">
        <v>1</v>
      </c>
      <c r="F28" s="12">
        <v>2</v>
      </c>
      <c r="G28" s="12">
        <v>9</v>
      </c>
      <c r="H28" s="12">
        <v>2</v>
      </c>
      <c r="I28" s="12">
        <v>4.67</v>
      </c>
      <c r="J28" s="13">
        <v>4.33</v>
      </c>
    </row>
    <row r="31" spans="1:14" ht="33.75" x14ac:dyDescent="0.5">
      <c r="A31" s="37" t="s">
        <v>2</v>
      </c>
      <c r="B31" s="38"/>
    </row>
    <row r="32" spans="1:14" ht="24.95" customHeight="1" x14ac:dyDescent="0.25">
      <c r="A32" s="3"/>
      <c r="B32" s="39" t="s">
        <v>3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7" ht="24.95" customHeight="1" x14ac:dyDescent="0.25">
      <c r="A33" s="3"/>
      <c r="B33" s="41" t="s">
        <v>41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7" ht="24.95" customHeight="1" x14ac:dyDescent="0.25">
      <c r="A34" s="3"/>
      <c r="B34" s="4" t="s">
        <v>5</v>
      </c>
      <c r="F34" s="2">
        <v>13</v>
      </c>
    </row>
    <row r="35" spans="1:17" ht="24.95" customHeight="1" x14ac:dyDescent="0.25">
      <c r="A35" s="3"/>
      <c r="B35" s="4" t="s">
        <v>45</v>
      </c>
      <c r="F35" s="2">
        <v>41</v>
      </c>
    </row>
    <row r="36" spans="1:17" ht="29.25" customHeight="1" x14ac:dyDescent="0.25">
      <c r="A36" s="3"/>
      <c r="B36" s="4" t="s">
        <v>29</v>
      </c>
      <c r="F36" s="26">
        <f>(F34/F35)</f>
        <v>0.31707317073170732</v>
      </c>
    </row>
    <row r="39" spans="1:17" s="17" customFormat="1" ht="53.25" customHeight="1" x14ac:dyDescent="0.25">
      <c r="A39" s="16" t="s">
        <v>8</v>
      </c>
      <c r="B39" s="24" t="s">
        <v>9</v>
      </c>
      <c r="C39" s="24" t="s">
        <v>10</v>
      </c>
      <c r="D39" s="24" t="s">
        <v>11</v>
      </c>
      <c r="E39" s="24" t="s">
        <v>12</v>
      </c>
      <c r="F39" s="24" t="s">
        <v>13</v>
      </c>
      <c r="G39" s="24" t="s">
        <v>14</v>
      </c>
      <c r="H39" s="24" t="s">
        <v>15</v>
      </c>
      <c r="I39" s="24" t="s">
        <v>16</v>
      </c>
      <c r="J39" s="24" t="s">
        <v>17</v>
      </c>
      <c r="K39" s="24" t="s">
        <v>18</v>
      </c>
      <c r="L39" s="24" t="s">
        <v>19</v>
      </c>
      <c r="M39" s="24" t="s">
        <v>20</v>
      </c>
      <c r="N39" s="24" t="s">
        <v>21</v>
      </c>
      <c r="O39" s="24" t="s">
        <v>22</v>
      </c>
      <c r="P39" s="24" t="s">
        <v>23</v>
      </c>
      <c r="Q39" s="24" t="s">
        <v>24</v>
      </c>
    </row>
    <row r="40" spans="1:17" x14ac:dyDescent="0.25">
      <c r="A40">
        <v>1</v>
      </c>
      <c r="B40" s="21">
        <v>4</v>
      </c>
      <c r="C40" s="21">
        <v>4</v>
      </c>
      <c r="D40" s="21">
        <v>4</v>
      </c>
      <c r="E40" s="21">
        <v>4</v>
      </c>
      <c r="F40" s="21">
        <v>3</v>
      </c>
      <c r="G40" s="21">
        <v>3</v>
      </c>
      <c r="H40" s="21">
        <v>4</v>
      </c>
      <c r="I40" s="21">
        <v>4</v>
      </c>
      <c r="J40" s="21">
        <v>4</v>
      </c>
      <c r="K40" s="21">
        <v>4</v>
      </c>
      <c r="L40" s="21">
        <v>4</v>
      </c>
      <c r="M40" s="21">
        <v>4</v>
      </c>
      <c r="N40" s="21">
        <v>4</v>
      </c>
      <c r="O40" s="21">
        <v>4</v>
      </c>
      <c r="P40" s="21">
        <v>4</v>
      </c>
      <c r="Q40" s="21">
        <v>4</v>
      </c>
    </row>
    <row r="41" spans="1:17" x14ac:dyDescent="0.25">
      <c r="A41" s="1">
        <f>(A40+1)</f>
        <v>2</v>
      </c>
      <c r="B41" s="21">
        <v>4</v>
      </c>
      <c r="C41" s="21">
        <v>4</v>
      </c>
      <c r="D41" s="21">
        <v>4</v>
      </c>
      <c r="E41" s="21">
        <v>4</v>
      </c>
      <c r="F41" s="21">
        <v>4</v>
      </c>
      <c r="G41" s="21">
        <v>4</v>
      </c>
      <c r="H41" s="21">
        <v>4</v>
      </c>
      <c r="I41" s="21">
        <v>5</v>
      </c>
      <c r="J41" s="21">
        <v>5</v>
      </c>
      <c r="K41" s="21">
        <v>4</v>
      </c>
      <c r="L41" s="21">
        <v>5</v>
      </c>
      <c r="M41" s="21">
        <v>4</v>
      </c>
      <c r="N41" s="21">
        <v>4</v>
      </c>
      <c r="O41" s="21">
        <v>5</v>
      </c>
      <c r="P41" s="21">
        <v>3</v>
      </c>
      <c r="Q41" s="21">
        <v>5</v>
      </c>
    </row>
    <row r="42" spans="1:17" x14ac:dyDescent="0.25">
      <c r="A42" s="1">
        <f t="shared" ref="A42:A52" si="0">(A41+1)</f>
        <v>3</v>
      </c>
      <c r="B42" s="21" t="s">
        <v>25</v>
      </c>
      <c r="C42" s="21">
        <v>3</v>
      </c>
      <c r="D42" s="21">
        <v>2</v>
      </c>
      <c r="E42" s="21">
        <v>2</v>
      </c>
      <c r="F42" s="21">
        <v>1</v>
      </c>
      <c r="G42" s="21">
        <v>5</v>
      </c>
      <c r="H42" s="21">
        <v>3</v>
      </c>
      <c r="I42" s="21">
        <v>2</v>
      </c>
      <c r="J42" s="21">
        <v>5</v>
      </c>
      <c r="K42" s="21">
        <v>3</v>
      </c>
      <c r="L42" s="21">
        <v>3</v>
      </c>
      <c r="M42" s="21">
        <v>2</v>
      </c>
      <c r="N42" s="21">
        <v>4</v>
      </c>
      <c r="O42" s="21">
        <v>4</v>
      </c>
      <c r="P42" s="21">
        <v>4</v>
      </c>
      <c r="Q42" s="21">
        <v>4</v>
      </c>
    </row>
    <row r="43" spans="1:17" x14ac:dyDescent="0.25">
      <c r="A43" s="1">
        <f t="shared" si="0"/>
        <v>4</v>
      </c>
      <c r="B43" s="21">
        <v>5</v>
      </c>
      <c r="C43" s="21">
        <v>5</v>
      </c>
      <c r="D43" s="21">
        <v>5</v>
      </c>
      <c r="E43" s="21">
        <v>4</v>
      </c>
      <c r="F43" s="21">
        <v>5</v>
      </c>
      <c r="G43" s="21">
        <v>5</v>
      </c>
      <c r="H43" s="21">
        <v>5</v>
      </c>
      <c r="I43" s="21">
        <v>4</v>
      </c>
      <c r="J43" s="21">
        <v>5</v>
      </c>
      <c r="K43" s="21">
        <v>5</v>
      </c>
      <c r="L43" s="21">
        <v>5</v>
      </c>
      <c r="M43" s="21">
        <v>5</v>
      </c>
      <c r="N43" s="21">
        <v>5</v>
      </c>
      <c r="O43" s="21">
        <v>5</v>
      </c>
      <c r="P43" s="21">
        <v>5</v>
      </c>
      <c r="Q43" s="21">
        <v>5</v>
      </c>
    </row>
    <row r="44" spans="1:17" x14ac:dyDescent="0.25">
      <c r="A44" s="1">
        <f t="shared" si="0"/>
        <v>5</v>
      </c>
      <c r="B44" s="21">
        <v>5</v>
      </c>
      <c r="C44" s="21">
        <v>4</v>
      </c>
      <c r="D44" s="21">
        <v>5</v>
      </c>
      <c r="E44" s="21">
        <v>5</v>
      </c>
      <c r="F44" s="21">
        <v>5</v>
      </c>
      <c r="G44" s="21">
        <v>3</v>
      </c>
      <c r="H44" s="21">
        <v>4</v>
      </c>
      <c r="I44" s="21">
        <v>4</v>
      </c>
      <c r="J44" s="21">
        <v>5</v>
      </c>
      <c r="K44" s="21">
        <v>5</v>
      </c>
      <c r="L44" s="21">
        <v>5</v>
      </c>
      <c r="M44" s="21">
        <v>5</v>
      </c>
      <c r="N44" s="21">
        <v>4</v>
      </c>
      <c r="O44" s="21">
        <v>5</v>
      </c>
      <c r="P44" s="21">
        <v>4</v>
      </c>
      <c r="Q44" s="21">
        <v>5</v>
      </c>
    </row>
    <row r="45" spans="1:17" x14ac:dyDescent="0.25">
      <c r="A45" s="1">
        <f t="shared" si="0"/>
        <v>6</v>
      </c>
      <c r="B45" s="21">
        <v>3</v>
      </c>
      <c r="C45" s="21">
        <v>4</v>
      </c>
      <c r="D45" s="21">
        <v>3</v>
      </c>
      <c r="E45" s="21">
        <v>4</v>
      </c>
      <c r="F45" s="21">
        <v>4</v>
      </c>
      <c r="G45" s="21">
        <v>2</v>
      </c>
      <c r="H45" s="21">
        <v>4</v>
      </c>
      <c r="I45" s="21">
        <v>4</v>
      </c>
      <c r="J45" s="21">
        <v>5</v>
      </c>
      <c r="K45" s="21" t="s">
        <v>25</v>
      </c>
      <c r="L45" s="21">
        <v>5</v>
      </c>
      <c r="M45" s="21">
        <v>4</v>
      </c>
      <c r="N45" s="21">
        <v>5</v>
      </c>
      <c r="O45" s="21">
        <v>5</v>
      </c>
      <c r="P45" s="21">
        <v>5</v>
      </c>
      <c r="Q45" s="21">
        <v>5</v>
      </c>
    </row>
    <row r="46" spans="1:17" x14ac:dyDescent="0.25">
      <c r="A46" s="1">
        <f t="shared" si="0"/>
        <v>7</v>
      </c>
      <c r="B46" s="21">
        <v>3</v>
      </c>
      <c r="C46" s="21" t="s">
        <v>25</v>
      </c>
      <c r="D46" s="21">
        <v>3</v>
      </c>
      <c r="E46" s="21">
        <v>3</v>
      </c>
      <c r="F46" s="21">
        <v>4</v>
      </c>
      <c r="G46" s="21">
        <v>4</v>
      </c>
      <c r="H46" s="21" t="s">
        <v>25</v>
      </c>
      <c r="I46" s="21">
        <v>3</v>
      </c>
      <c r="J46" s="21">
        <v>4</v>
      </c>
      <c r="K46" s="21">
        <v>4</v>
      </c>
      <c r="L46" s="21">
        <v>3</v>
      </c>
      <c r="M46" s="21">
        <v>3</v>
      </c>
      <c r="N46" s="21">
        <v>4</v>
      </c>
      <c r="O46" s="21">
        <v>4</v>
      </c>
      <c r="P46" s="21" t="s">
        <v>25</v>
      </c>
      <c r="Q46" s="21" t="s">
        <v>25</v>
      </c>
    </row>
    <row r="47" spans="1:17" x14ac:dyDescent="0.25">
      <c r="A47" s="1">
        <f t="shared" si="0"/>
        <v>8</v>
      </c>
      <c r="B47" s="21">
        <v>2</v>
      </c>
      <c r="C47" s="21" t="s">
        <v>25</v>
      </c>
      <c r="D47" s="21">
        <v>3</v>
      </c>
      <c r="E47" s="21">
        <v>3</v>
      </c>
      <c r="F47" s="21">
        <v>4</v>
      </c>
      <c r="G47" s="21">
        <v>4</v>
      </c>
      <c r="H47" s="21" t="s">
        <v>25</v>
      </c>
      <c r="I47" s="21">
        <v>3</v>
      </c>
      <c r="J47" s="21">
        <v>4</v>
      </c>
      <c r="K47" s="21">
        <v>3</v>
      </c>
      <c r="L47" s="21">
        <v>3</v>
      </c>
      <c r="M47" s="21">
        <v>3</v>
      </c>
      <c r="N47" s="21">
        <v>4</v>
      </c>
      <c r="O47" s="21">
        <v>4</v>
      </c>
      <c r="P47" s="21" t="s">
        <v>25</v>
      </c>
      <c r="Q47" s="21" t="s">
        <v>25</v>
      </c>
    </row>
    <row r="48" spans="1:17" x14ac:dyDescent="0.25">
      <c r="A48" s="1">
        <f t="shared" si="0"/>
        <v>9</v>
      </c>
      <c r="B48" s="21">
        <v>5</v>
      </c>
      <c r="C48" s="21">
        <v>5</v>
      </c>
      <c r="D48" s="21">
        <v>5</v>
      </c>
      <c r="E48" s="21">
        <v>5</v>
      </c>
      <c r="F48" s="21">
        <v>5</v>
      </c>
      <c r="G48" s="21">
        <v>5</v>
      </c>
      <c r="H48" s="21">
        <v>5</v>
      </c>
      <c r="I48" s="21">
        <v>5</v>
      </c>
      <c r="J48" s="21">
        <v>5</v>
      </c>
      <c r="K48" s="21">
        <v>5</v>
      </c>
      <c r="L48" s="21">
        <v>5</v>
      </c>
      <c r="M48" s="21">
        <v>5</v>
      </c>
      <c r="N48" s="21">
        <v>5</v>
      </c>
      <c r="O48" s="21">
        <v>5</v>
      </c>
      <c r="P48" s="21">
        <v>5</v>
      </c>
      <c r="Q48" s="21">
        <v>5</v>
      </c>
    </row>
    <row r="49" spans="1:30" x14ac:dyDescent="0.25">
      <c r="A49" s="1">
        <f t="shared" si="0"/>
        <v>10</v>
      </c>
      <c r="B49" s="21">
        <v>5</v>
      </c>
      <c r="C49" s="21">
        <v>4</v>
      </c>
      <c r="D49" s="21">
        <v>5</v>
      </c>
      <c r="E49" s="21">
        <v>5</v>
      </c>
      <c r="F49" s="21">
        <v>5</v>
      </c>
      <c r="G49" s="21">
        <v>4</v>
      </c>
      <c r="H49" s="21">
        <v>4</v>
      </c>
      <c r="I49" s="21">
        <v>5</v>
      </c>
      <c r="J49" s="21">
        <v>5</v>
      </c>
      <c r="K49" s="21">
        <v>4</v>
      </c>
      <c r="L49" s="21">
        <v>4</v>
      </c>
      <c r="M49" s="21">
        <v>4</v>
      </c>
      <c r="N49" s="21">
        <v>5</v>
      </c>
      <c r="O49" s="21">
        <v>5</v>
      </c>
      <c r="P49" s="21">
        <v>5</v>
      </c>
      <c r="Q49" s="21">
        <v>4</v>
      </c>
    </row>
    <row r="50" spans="1:30" x14ac:dyDescent="0.25">
      <c r="A50" s="1">
        <f t="shared" si="0"/>
        <v>11</v>
      </c>
      <c r="B50" s="21">
        <v>1</v>
      </c>
      <c r="C50" s="21">
        <v>1</v>
      </c>
      <c r="D50" s="21">
        <v>1</v>
      </c>
      <c r="E50" s="21">
        <v>1</v>
      </c>
      <c r="F50" s="21">
        <v>1</v>
      </c>
      <c r="G50" s="21">
        <v>1</v>
      </c>
      <c r="H50" s="21">
        <v>1</v>
      </c>
      <c r="I50" s="21">
        <v>1</v>
      </c>
      <c r="J50" s="21">
        <v>1</v>
      </c>
      <c r="K50" s="21">
        <v>1</v>
      </c>
      <c r="L50" s="21">
        <v>1</v>
      </c>
      <c r="M50" s="21">
        <v>1</v>
      </c>
      <c r="N50" s="21">
        <v>1</v>
      </c>
      <c r="O50" s="21">
        <v>1</v>
      </c>
      <c r="P50" s="21">
        <v>1</v>
      </c>
      <c r="Q50" s="21">
        <v>1</v>
      </c>
    </row>
    <row r="51" spans="1:30" x14ac:dyDescent="0.25">
      <c r="A51" s="1">
        <f t="shared" si="0"/>
        <v>12</v>
      </c>
      <c r="B51" s="21">
        <v>4</v>
      </c>
      <c r="C51" s="21">
        <v>4</v>
      </c>
      <c r="D51" s="21">
        <v>5</v>
      </c>
      <c r="E51" s="21">
        <v>5</v>
      </c>
      <c r="F51" s="21">
        <v>4</v>
      </c>
      <c r="G51" s="21">
        <v>3</v>
      </c>
      <c r="H51" s="21" t="s">
        <v>25</v>
      </c>
      <c r="I51" s="21">
        <v>5</v>
      </c>
      <c r="J51" s="21">
        <v>5</v>
      </c>
      <c r="K51" s="21" t="s">
        <v>25</v>
      </c>
      <c r="L51" s="21" t="s">
        <v>25</v>
      </c>
      <c r="M51" s="21">
        <v>4</v>
      </c>
      <c r="N51" s="21">
        <v>4</v>
      </c>
      <c r="O51" s="21">
        <v>4</v>
      </c>
      <c r="P51" s="21">
        <v>4</v>
      </c>
      <c r="Q51" s="21">
        <v>4</v>
      </c>
    </row>
    <row r="52" spans="1:30" x14ac:dyDescent="0.25">
      <c r="A52" s="1">
        <f t="shared" si="0"/>
        <v>13</v>
      </c>
      <c r="B52" s="1">
        <v>4</v>
      </c>
      <c r="C52" s="1">
        <v>4</v>
      </c>
      <c r="D52" s="1">
        <v>4</v>
      </c>
      <c r="E52" s="1">
        <v>4</v>
      </c>
      <c r="F52" s="1">
        <v>4</v>
      </c>
      <c r="G52" s="1">
        <v>4</v>
      </c>
      <c r="H52" s="1" t="s">
        <v>25</v>
      </c>
      <c r="I52" s="1" t="s">
        <v>25</v>
      </c>
      <c r="J52" s="1">
        <v>4</v>
      </c>
      <c r="K52" s="1" t="s">
        <v>25</v>
      </c>
      <c r="L52" s="1">
        <v>4</v>
      </c>
      <c r="M52" s="1">
        <v>4</v>
      </c>
      <c r="N52" s="1" t="s">
        <v>25</v>
      </c>
      <c r="O52" s="1">
        <v>4</v>
      </c>
      <c r="P52" s="1">
        <v>4</v>
      </c>
      <c r="Q52" s="1">
        <v>4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28" t="s">
        <v>26</v>
      </c>
      <c r="B53" s="29">
        <f>AVERAGEIF(B40:B52,"&gt;0")</f>
        <v>3.75</v>
      </c>
      <c r="C53" s="29">
        <f t="shared" ref="C53:Q53" si="1">AVERAGEIF(C40:C52,"&gt;0")</f>
        <v>3.8181818181818183</v>
      </c>
      <c r="D53" s="29">
        <f t="shared" si="1"/>
        <v>3.7692307692307692</v>
      </c>
      <c r="E53" s="29">
        <f t="shared" si="1"/>
        <v>3.7692307692307692</v>
      </c>
      <c r="F53" s="29">
        <f t="shared" si="1"/>
        <v>3.7692307692307692</v>
      </c>
      <c r="G53" s="29">
        <f t="shared" si="1"/>
        <v>3.6153846153846154</v>
      </c>
      <c r="H53" s="29">
        <f t="shared" si="1"/>
        <v>3.7777777777777777</v>
      </c>
      <c r="I53" s="29">
        <f t="shared" si="1"/>
        <v>3.75</v>
      </c>
      <c r="J53" s="29">
        <f t="shared" si="1"/>
        <v>4.384615384615385</v>
      </c>
      <c r="K53" s="29">
        <f t="shared" si="1"/>
        <v>3.8</v>
      </c>
      <c r="L53" s="29">
        <f t="shared" si="1"/>
        <v>3.9166666666666665</v>
      </c>
      <c r="M53" s="29">
        <f t="shared" si="1"/>
        <v>3.6923076923076925</v>
      </c>
      <c r="N53" s="29">
        <f t="shared" si="1"/>
        <v>4.083333333333333</v>
      </c>
      <c r="O53" s="29">
        <f t="shared" si="1"/>
        <v>4.2307692307692308</v>
      </c>
      <c r="P53" s="29">
        <f t="shared" si="1"/>
        <v>4</v>
      </c>
      <c r="Q53" s="29">
        <f t="shared" si="1"/>
        <v>4.1818181818181817</v>
      </c>
    </row>
  </sheetData>
  <mergeCells count="5">
    <mergeCell ref="B2:N2"/>
    <mergeCell ref="A1:B1"/>
    <mergeCell ref="A31:B31"/>
    <mergeCell ref="B32:N32"/>
    <mergeCell ref="B33:O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="70" zoomScaleNormal="70" workbookViewId="0">
      <selection activeCell="A7" sqref="A7:XFD7"/>
    </sheetView>
  </sheetViews>
  <sheetFormatPr baseColWidth="10" defaultColWidth="11.42578125" defaultRowHeight="15" x14ac:dyDescent="0.25"/>
  <cols>
    <col min="1" max="1" width="24.28515625" customWidth="1"/>
    <col min="2" max="18" width="36.7109375" customWidth="1"/>
  </cols>
  <sheetData>
    <row r="1" spans="1:14" ht="33.75" x14ac:dyDescent="0.5">
      <c r="A1" s="37" t="s">
        <v>0</v>
      </c>
      <c r="B1" s="38"/>
    </row>
    <row r="2" spans="1:14" ht="41.25" customHeight="1" x14ac:dyDescent="0.25">
      <c r="B2" s="39" t="s">
        <v>3</v>
      </c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6"/>
    </row>
    <row r="3" spans="1:14" ht="23.25" x14ac:dyDescent="0.35">
      <c r="B3" s="14" t="s">
        <v>46</v>
      </c>
    </row>
    <row r="4" spans="1:14" x14ac:dyDescent="0.25">
      <c r="B4" s="4" t="s">
        <v>47</v>
      </c>
    </row>
    <row r="5" spans="1:14" x14ac:dyDescent="0.25">
      <c r="B5" s="4" t="s">
        <v>48</v>
      </c>
    </row>
    <row r="6" spans="1:14" x14ac:dyDescent="0.25">
      <c r="B6" s="4" t="s">
        <v>49</v>
      </c>
    </row>
    <row r="7" spans="1:14" x14ac:dyDescent="0.25">
      <c r="B7" s="4"/>
    </row>
    <row r="8" spans="1:14" ht="15.75" thickBot="1" x14ac:dyDescent="0.3"/>
    <row r="9" spans="1:14" ht="50.1" customHeight="1" x14ac:dyDescent="0.25">
      <c r="B9" s="6" t="s">
        <v>34</v>
      </c>
      <c r="C9" s="7">
        <v>1</v>
      </c>
      <c r="D9" s="7">
        <v>2</v>
      </c>
      <c r="E9" s="7">
        <v>3</v>
      </c>
      <c r="F9" s="7">
        <v>4</v>
      </c>
      <c r="G9" s="7">
        <v>5</v>
      </c>
      <c r="H9" s="7" t="s">
        <v>25</v>
      </c>
      <c r="I9" s="7" t="s">
        <v>35</v>
      </c>
      <c r="J9" s="8" t="s">
        <v>36</v>
      </c>
    </row>
    <row r="10" spans="1:14" ht="50.1" customHeight="1" x14ac:dyDescent="0.25">
      <c r="B10" s="9" t="s">
        <v>9</v>
      </c>
      <c r="C10" s="5">
        <v>0</v>
      </c>
      <c r="D10" s="5">
        <v>0</v>
      </c>
      <c r="E10" s="5">
        <v>1</v>
      </c>
      <c r="F10" s="5">
        <v>2</v>
      </c>
      <c r="G10" s="5">
        <v>2</v>
      </c>
      <c r="H10" s="5">
        <v>3</v>
      </c>
      <c r="I10" s="5">
        <v>4.2</v>
      </c>
      <c r="J10" s="10">
        <v>3.78</v>
      </c>
    </row>
    <row r="11" spans="1:14" ht="50.1" customHeight="1" x14ac:dyDescent="0.25">
      <c r="B11" s="9" t="s">
        <v>37</v>
      </c>
      <c r="C11" s="5">
        <v>0</v>
      </c>
      <c r="D11" s="5">
        <v>0</v>
      </c>
      <c r="E11" s="5">
        <v>1</v>
      </c>
      <c r="F11" s="5">
        <v>3</v>
      </c>
      <c r="G11" s="5">
        <v>2</v>
      </c>
      <c r="H11" s="5">
        <v>2</v>
      </c>
      <c r="I11" s="5">
        <v>4.17</v>
      </c>
      <c r="J11" s="10">
        <v>3.79</v>
      </c>
    </row>
    <row r="12" spans="1:14" ht="50.1" customHeight="1" x14ac:dyDescent="0.25">
      <c r="B12" s="9" t="s">
        <v>38</v>
      </c>
      <c r="C12" s="5">
        <v>0</v>
      </c>
      <c r="D12" s="5">
        <v>0</v>
      </c>
      <c r="E12" s="5">
        <v>0</v>
      </c>
      <c r="F12" s="5">
        <v>3</v>
      </c>
      <c r="G12" s="5">
        <v>4</v>
      </c>
      <c r="H12" s="5">
        <v>1</v>
      </c>
      <c r="I12" s="5">
        <v>4.57</v>
      </c>
      <c r="J12" s="10">
        <v>4.0199999999999996</v>
      </c>
    </row>
    <row r="13" spans="1:14" ht="50.1" customHeight="1" x14ac:dyDescent="0.25">
      <c r="B13" s="9" t="s">
        <v>39</v>
      </c>
      <c r="C13" s="5">
        <v>0</v>
      </c>
      <c r="D13" s="5">
        <v>0</v>
      </c>
      <c r="E13" s="5">
        <v>0</v>
      </c>
      <c r="F13" s="5">
        <v>4</v>
      </c>
      <c r="G13" s="5">
        <v>4</v>
      </c>
      <c r="H13" s="5">
        <v>0</v>
      </c>
      <c r="I13" s="5">
        <v>4.5</v>
      </c>
      <c r="J13" s="10">
        <v>3.96</v>
      </c>
    </row>
    <row r="14" spans="1:14" ht="50.1" customHeight="1" x14ac:dyDescent="0.25">
      <c r="B14" s="9" t="s">
        <v>13</v>
      </c>
      <c r="C14" s="5">
        <v>0</v>
      </c>
      <c r="D14" s="5">
        <v>0</v>
      </c>
      <c r="E14" s="5">
        <v>0</v>
      </c>
      <c r="F14" s="5">
        <v>2</v>
      </c>
      <c r="G14" s="5">
        <v>5</v>
      </c>
      <c r="H14" s="5">
        <v>1</v>
      </c>
      <c r="I14" s="5">
        <v>4.71</v>
      </c>
      <c r="J14" s="10">
        <v>4.0599999999999996</v>
      </c>
    </row>
    <row r="15" spans="1:14" ht="50.1" customHeight="1" x14ac:dyDescent="0.25">
      <c r="B15" s="9" t="s">
        <v>14</v>
      </c>
      <c r="C15" s="5">
        <v>0</v>
      </c>
      <c r="D15" s="5">
        <v>0</v>
      </c>
      <c r="E15" s="5">
        <v>3</v>
      </c>
      <c r="F15" s="5">
        <v>2</v>
      </c>
      <c r="G15" s="5">
        <v>1</v>
      </c>
      <c r="H15" s="5">
        <v>2</v>
      </c>
      <c r="I15" s="5">
        <v>3.67</v>
      </c>
      <c r="J15" s="10">
        <v>3.63</v>
      </c>
    </row>
    <row r="16" spans="1:14" ht="50.1" customHeight="1" x14ac:dyDescent="0.25">
      <c r="B16" s="9" t="s">
        <v>15</v>
      </c>
      <c r="C16" s="5">
        <v>0</v>
      </c>
      <c r="D16" s="5">
        <v>1</v>
      </c>
      <c r="E16" s="5">
        <v>0</v>
      </c>
      <c r="F16" s="5">
        <v>4</v>
      </c>
      <c r="G16" s="5">
        <v>3</v>
      </c>
      <c r="H16" s="5">
        <v>0</v>
      </c>
      <c r="I16" s="5">
        <v>4.13</v>
      </c>
      <c r="J16" s="10">
        <v>3.67</v>
      </c>
    </row>
    <row r="17" spans="2:10" ht="50.1" customHeight="1" x14ac:dyDescent="0.25">
      <c r="B17" s="9" t="s">
        <v>16</v>
      </c>
      <c r="C17" s="5">
        <v>0</v>
      </c>
      <c r="D17" s="5">
        <v>0</v>
      </c>
      <c r="E17" s="5">
        <v>0</v>
      </c>
      <c r="F17" s="5">
        <v>1</v>
      </c>
      <c r="G17" s="5">
        <v>5</v>
      </c>
      <c r="H17" s="5">
        <v>2</v>
      </c>
      <c r="I17" s="5">
        <v>4.83</v>
      </c>
      <c r="J17" s="10">
        <v>4.12</v>
      </c>
    </row>
    <row r="18" spans="2:10" ht="50.1" customHeight="1" x14ac:dyDescent="0.25">
      <c r="B18" s="9" t="s">
        <v>17</v>
      </c>
      <c r="C18" s="5">
        <v>0</v>
      </c>
      <c r="D18" s="5">
        <v>0</v>
      </c>
      <c r="E18" s="5">
        <v>0</v>
      </c>
      <c r="F18" s="5">
        <v>2</v>
      </c>
      <c r="G18" s="5">
        <v>5</v>
      </c>
      <c r="H18" s="5">
        <v>1</v>
      </c>
      <c r="I18" s="5">
        <v>4.71</v>
      </c>
      <c r="J18" s="10">
        <v>4.26</v>
      </c>
    </row>
    <row r="19" spans="2:10" ht="50.1" customHeight="1" x14ac:dyDescent="0.25">
      <c r="B19" s="9" t="s">
        <v>18</v>
      </c>
      <c r="C19" s="5">
        <v>0</v>
      </c>
      <c r="D19" s="5">
        <v>0</v>
      </c>
      <c r="E19" s="5">
        <v>0</v>
      </c>
      <c r="F19" s="5">
        <v>2</v>
      </c>
      <c r="G19" s="5">
        <v>3</v>
      </c>
      <c r="H19" s="5">
        <v>3</v>
      </c>
      <c r="I19" s="5">
        <v>4.5999999999999996</v>
      </c>
      <c r="J19" s="10">
        <v>3.88</v>
      </c>
    </row>
    <row r="20" spans="2:10" ht="50.1" customHeight="1" x14ac:dyDescent="0.25">
      <c r="B20" s="9" t="s">
        <v>19</v>
      </c>
      <c r="C20" s="5">
        <v>0</v>
      </c>
      <c r="D20" s="5">
        <v>0</v>
      </c>
      <c r="E20" s="5">
        <v>0</v>
      </c>
      <c r="F20" s="5">
        <v>2</v>
      </c>
      <c r="G20" s="5">
        <v>6</v>
      </c>
      <c r="H20" s="5">
        <v>0</v>
      </c>
      <c r="I20" s="5">
        <v>4.75</v>
      </c>
      <c r="J20" s="10">
        <v>4.04</v>
      </c>
    </row>
    <row r="21" spans="2:10" ht="50.1" customHeight="1" thickBot="1" x14ac:dyDescent="0.3">
      <c r="B21" s="11" t="s">
        <v>20</v>
      </c>
      <c r="C21" s="12">
        <v>0</v>
      </c>
      <c r="D21" s="12">
        <v>0</v>
      </c>
      <c r="E21" s="12">
        <v>0</v>
      </c>
      <c r="F21" s="12">
        <v>5</v>
      </c>
      <c r="G21" s="12">
        <v>3</v>
      </c>
      <c r="H21" s="12">
        <v>0</v>
      </c>
      <c r="I21" s="12">
        <v>4.38</v>
      </c>
      <c r="J21" s="13">
        <v>3.98</v>
      </c>
    </row>
    <row r="24" spans="2:10" ht="15.75" thickBot="1" x14ac:dyDescent="0.3"/>
    <row r="25" spans="2:10" ht="50.1" customHeight="1" x14ac:dyDescent="0.25">
      <c r="B25" s="15" t="s">
        <v>40</v>
      </c>
      <c r="C25" s="7">
        <v>1</v>
      </c>
      <c r="D25" s="7">
        <v>2</v>
      </c>
      <c r="E25" s="7">
        <v>3</v>
      </c>
      <c r="F25" s="7">
        <v>4</v>
      </c>
      <c r="G25" s="7">
        <v>5</v>
      </c>
      <c r="H25" s="7">
        <v>6</v>
      </c>
      <c r="I25" s="7" t="s">
        <v>35</v>
      </c>
      <c r="J25" s="8" t="s">
        <v>36</v>
      </c>
    </row>
    <row r="26" spans="2:10" ht="50.1" customHeight="1" x14ac:dyDescent="0.25">
      <c r="B26" s="9" t="s">
        <v>21</v>
      </c>
      <c r="C26" s="5">
        <v>0</v>
      </c>
      <c r="D26" s="5">
        <v>0</v>
      </c>
      <c r="E26" s="5">
        <v>0</v>
      </c>
      <c r="F26" s="5">
        <v>2</v>
      </c>
      <c r="G26" s="5">
        <v>5</v>
      </c>
      <c r="H26" s="5">
        <v>1</v>
      </c>
      <c r="I26" s="5">
        <v>4.71</v>
      </c>
      <c r="J26" s="10">
        <v>3.95</v>
      </c>
    </row>
    <row r="27" spans="2:10" ht="50.1" customHeight="1" x14ac:dyDescent="0.25">
      <c r="B27" s="9" t="s">
        <v>22</v>
      </c>
      <c r="C27" s="5">
        <v>0</v>
      </c>
      <c r="D27" s="5">
        <v>0</v>
      </c>
      <c r="E27" s="5">
        <v>0</v>
      </c>
      <c r="F27" s="5">
        <v>3</v>
      </c>
      <c r="G27" s="5">
        <v>5</v>
      </c>
      <c r="H27" s="5">
        <v>0</v>
      </c>
      <c r="I27" s="5">
        <v>4.63</v>
      </c>
      <c r="J27" s="10">
        <v>4.0599999999999996</v>
      </c>
    </row>
    <row r="28" spans="2:10" ht="50.1" customHeight="1" x14ac:dyDescent="0.25">
      <c r="B28" s="9" t="s">
        <v>23</v>
      </c>
      <c r="C28" s="5">
        <v>0</v>
      </c>
      <c r="D28" s="5">
        <v>0</v>
      </c>
      <c r="E28" s="5">
        <v>0</v>
      </c>
      <c r="F28" s="5">
        <v>2</v>
      </c>
      <c r="G28" s="5">
        <v>6</v>
      </c>
      <c r="H28" s="5">
        <v>0</v>
      </c>
      <c r="I28" s="5">
        <v>4.75</v>
      </c>
      <c r="J28" s="10">
        <v>4.0199999999999996</v>
      </c>
    </row>
    <row r="29" spans="2:10" ht="50.1" customHeight="1" thickBot="1" x14ac:dyDescent="0.3">
      <c r="B29" s="11" t="s">
        <v>24</v>
      </c>
      <c r="C29" s="12">
        <v>0</v>
      </c>
      <c r="D29" s="12">
        <v>0</v>
      </c>
      <c r="E29" s="12">
        <v>0</v>
      </c>
      <c r="F29" s="12">
        <v>2</v>
      </c>
      <c r="G29" s="12">
        <v>6</v>
      </c>
      <c r="H29" s="12">
        <v>0</v>
      </c>
      <c r="I29" s="12">
        <v>4.75</v>
      </c>
      <c r="J29" s="13">
        <v>4.37</v>
      </c>
    </row>
    <row r="33" spans="1:17" ht="33.75" x14ac:dyDescent="0.5">
      <c r="A33" s="37" t="s">
        <v>2</v>
      </c>
      <c r="B33" s="38"/>
    </row>
    <row r="34" spans="1:17" ht="30" customHeight="1" x14ac:dyDescent="0.25">
      <c r="A34" s="3"/>
      <c r="B34" s="39" t="s">
        <v>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7" ht="30" customHeight="1" x14ac:dyDescent="0.25">
      <c r="A35" s="3"/>
      <c r="B35" s="41" t="s">
        <v>46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1:17" ht="30" customHeight="1" x14ac:dyDescent="0.25">
      <c r="A36" s="3"/>
      <c r="B36" s="4" t="s">
        <v>50</v>
      </c>
      <c r="F36" s="2">
        <v>15</v>
      </c>
    </row>
    <row r="37" spans="1:17" ht="30" customHeight="1" x14ac:dyDescent="0.25">
      <c r="A37" s="3"/>
      <c r="B37" s="4" t="s">
        <v>28</v>
      </c>
      <c r="F37" s="2">
        <v>38</v>
      </c>
    </row>
    <row r="38" spans="1:17" ht="30" customHeight="1" x14ac:dyDescent="0.25">
      <c r="A38" s="3"/>
      <c r="B38" s="4" t="s">
        <v>7</v>
      </c>
      <c r="F38" s="25">
        <f>(15/38)</f>
        <v>0.39473684210526316</v>
      </c>
    </row>
    <row r="42" spans="1:17" s="17" customFormat="1" ht="38.25" x14ac:dyDescent="0.25">
      <c r="A42" s="16" t="s">
        <v>8</v>
      </c>
      <c r="B42" s="16" t="s">
        <v>9</v>
      </c>
      <c r="C42" s="16" t="s">
        <v>10</v>
      </c>
      <c r="D42" s="16" t="s">
        <v>11</v>
      </c>
      <c r="E42" s="16" t="s">
        <v>12</v>
      </c>
      <c r="F42" s="16" t="s">
        <v>13</v>
      </c>
      <c r="G42" s="16" t="s">
        <v>14</v>
      </c>
      <c r="H42" s="16" t="s">
        <v>15</v>
      </c>
      <c r="I42" s="16" t="s">
        <v>16</v>
      </c>
      <c r="J42" s="16" t="s">
        <v>17</v>
      </c>
      <c r="K42" s="16" t="s">
        <v>18</v>
      </c>
      <c r="L42" s="16" t="s">
        <v>19</v>
      </c>
      <c r="M42" s="16" t="s">
        <v>20</v>
      </c>
      <c r="N42" s="16" t="s">
        <v>21</v>
      </c>
      <c r="O42" s="16" t="s">
        <v>22</v>
      </c>
      <c r="P42" s="16" t="s">
        <v>23</v>
      </c>
      <c r="Q42" s="16" t="s">
        <v>24</v>
      </c>
    </row>
    <row r="43" spans="1:17" x14ac:dyDescent="0.25">
      <c r="A43" s="1">
        <v>1</v>
      </c>
      <c r="B43" s="18">
        <v>3</v>
      </c>
      <c r="C43" s="18">
        <v>4</v>
      </c>
      <c r="D43" s="18">
        <v>4</v>
      </c>
      <c r="E43" s="18">
        <v>4</v>
      </c>
      <c r="F43" s="18">
        <v>3</v>
      </c>
      <c r="G43" s="18">
        <v>4</v>
      </c>
      <c r="H43" s="18">
        <v>4</v>
      </c>
      <c r="I43" s="18">
        <v>4</v>
      </c>
      <c r="J43" s="18">
        <v>3</v>
      </c>
      <c r="K43" s="18">
        <v>3</v>
      </c>
      <c r="L43" s="18">
        <v>3</v>
      </c>
      <c r="M43" s="18">
        <v>4</v>
      </c>
      <c r="N43" s="18">
        <v>5</v>
      </c>
      <c r="O43" s="18">
        <v>5</v>
      </c>
      <c r="P43" s="18">
        <v>5</v>
      </c>
      <c r="Q43" s="18">
        <v>5</v>
      </c>
    </row>
    <row r="44" spans="1:17" x14ac:dyDescent="0.25">
      <c r="A44" s="1">
        <f>(A43+1)</f>
        <v>2</v>
      </c>
      <c r="B44" s="18">
        <v>4</v>
      </c>
      <c r="C44" s="18">
        <v>4</v>
      </c>
      <c r="D44" s="18">
        <v>4</v>
      </c>
      <c r="E44" s="18">
        <v>4</v>
      </c>
      <c r="F44" s="18">
        <v>4</v>
      </c>
      <c r="G44" s="18">
        <v>4</v>
      </c>
      <c r="H44" s="18">
        <v>4</v>
      </c>
      <c r="I44" s="18">
        <v>5</v>
      </c>
      <c r="J44" s="18">
        <v>5</v>
      </c>
      <c r="K44" s="18">
        <v>4</v>
      </c>
      <c r="L44" s="18">
        <v>4</v>
      </c>
      <c r="M44" s="18">
        <v>4</v>
      </c>
      <c r="N44" s="18">
        <v>4</v>
      </c>
      <c r="O44" s="18">
        <v>5</v>
      </c>
      <c r="P44" s="18">
        <v>3</v>
      </c>
      <c r="Q44" s="18">
        <v>5</v>
      </c>
    </row>
    <row r="45" spans="1:17" x14ac:dyDescent="0.25">
      <c r="A45" s="1">
        <f t="shared" ref="A45:A57" si="0">(A44+1)</f>
        <v>3</v>
      </c>
      <c r="B45" s="18" t="s">
        <v>25</v>
      </c>
      <c r="C45" s="18">
        <v>3</v>
      </c>
      <c r="D45" s="18">
        <v>3</v>
      </c>
      <c r="E45" s="18">
        <v>3</v>
      </c>
      <c r="F45" s="18">
        <v>4</v>
      </c>
      <c r="G45" s="18">
        <v>3</v>
      </c>
      <c r="H45" s="18">
        <v>4</v>
      </c>
      <c r="I45" s="18">
        <v>3</v>
      </c>
      <c r="J45" s="18" t="s">
        <v>25</v>
      </c>
      <c r="K45" s="18" t="s">
        <v>25</v>
      </c>
      <c r="L45" s="18">
        <v>3</v>
      </c>
      <c r="M45" s="18">
        <v>4</v>
      </c>
      <c r="N45" s="18">
        <v>4</v>
      </c>
      <c r="O45" s="18">
        <v>3</v>
      </c>
      <c r="P45" s="18">
        <v>3</v>
      </c>
      <c r="Q45" s="18">
        <v>4</v>
      </c>
    </row>
    <row r="46" spans="1:17" x14ac:dyDescent="0.25">
      <c r="A46" s="1">
        <f t="shared" si="0"/>
        <v>4</v>
      </c>
      <c r="B46" s="18">
        <v>2</v>
      </c>
      <c r="C46" s="18">
        <v>2</v>
      </c>
      <c r="D46" s="18">
        <v>4</v>
      </c>
      <c r="E46" s="18">
        <v>4</v>
      </c>
      <c r="F46" s="18">
        <v>3</v>
      </c>
      <c r="G46" s="18">
        <v>5</v>
      </c>
      <c r="H46" s="18">
        <v>3</v>
      </c>
      <c r="I46" s="18">
        <v>4</v>
      </c>
      <c r="J46" s="18">
        <v>5</v>
      </c>
      <c r="K46" s="18" t="s">
        <v>25</v>
      </c>
      <c r="L46" s="18" t="s">
        <v>25</v>
      </c>
      <c r="M46" s="18">
        <v>4</v>
      </c>
      <c r="N46" s="18">
        <v>4</v>
      </c>
      <c r="O46" s="18">
        <v>4</v>
      </c>
      <c r="P46" s="18">
        <v>3</v>
      </c>
      <c r="Q46" s="18">
        <v>5</v>
      </c>
    </row>
    <row r="47" spans="1:17" x14ac:dyDescent="0.25">
      <c r="A47" s="1">
        <f t="shared" si="0"/>
        <v>5</v>
      </c>
      <c r="B47" s="18">
        <v>3</v>
      </c>
      <c r="C47" s="18">
        <v>3</v>
      </c>
      <c r="D47" s="18">
        <v>1</v>
      </c>
      <c r="E47" s="18">
        <v>3</v>
      </c>
      <c r="F47" s="18">
        <v>3</v>
      </c>
      <c r="G47" s="18">
        <v>4</v>
      </c>
      <c r="H47" s="18">
        <v>2</v>
      </c>
      <c r="I47" s="18">
        <v>5</v>
      </c>
      <c r="J47" s="18">
        <v>3</v>
      </c>
      <c r="K47" s="18" t="s">
        <v>25</v>
      </c>
      <c r="L47" s="18">
        <v>3</v>
      </c>
      <c r="M47" s="18">
        <v>3</v>
      </c>
      <c r="N47" s="18">
        <v>3</v>
      </c>
      <c r="O47" s="18">
        <v>3</v>
      </c>
      <c r="P47" s="18">
        <v>3</v>
      </c>
      <c r="Q47" s="18" t="s">
        <v>25</v>
      </c>
    </row>
    <row r="48" spans="1:17" x14ac:dyDescent="0.25">
      <c r="A48" s="1">
        <f t="shared" si="0"/>
        <v>6</v>
      </c>
      <c r="B48" s="18">
        <v>3</v>
      </c>
      <c r="C48" s="18">
        <v>3</v>
      </c>
      <c r="D48" s="18">
        <v>3</v>
      </c>
      <c r="E48" s="18">
        <v>3</v>
      </c>
      <c r="F48" s="18">
        <v>5</v>
      </c>
      <c r="G48" s="18">
        <v>4</v>
      </c>
      <c r="H48" s="18">
        <v>3</v>
      </c>
      <c r="I48" s="18">
        <v>4</v>
      </c>
      <c r="J48" s="18">
        <v>4</v>
      </c>
      <c r="K48" s="18">
        <v>3</v>
      </c>
      <c r="L48" s="18">
        <v>4</v>
      </c>
      <c r="M48" s="18">
        <v>4</v>
      </c>
      <c r="N48" s="18">
        <v>3</v>
      </c>
      <c r="O48" s="18" t="s">
        <v>25</v>
      </c>
      <c r="P48" s="18" t="s">
        <v>25</v>
      </c>
      <c r="Q48" s="18">
        <v>4</v>
      </c>
    </row>
    <row r="49" spans="1:23" x14ac:dyDescent="0.25">
      <c r="A49" s="1">
        <f t="shared" si="0"/>
        <v>7</v>
      </c>
      <c r="B49" s="18">
        <v>4</v>
      </c>
      <c r="C49" s="18">
        <v>5</v>
      </c>
      <c r="D49" s="18">
        <v>5</v>
      </c>
      <c r="E49" s="18">
        <v>5</v>
      </c>
      <c r="F49" s="18">
        <v>5</v>
      </c>
      <c r="G49" s="18">
        <v>5</v>
      </c>
      <c r="H49" s="18">
        <v>5</v>
      </c>
      <c r="I49" s="18">
        <v>4</v>
      </c>
      <c r="J49" s="18">
        <v>5</v>
      </c>
      <c r="K49" s="18">
        <v>5</v>
      </c>
      <c r="L49" s="18">
        <v>5</v>
      </c>
      <c r="M49" s="18">
        <v>5</v>
      </c>
      <c r="N49" s="18">
        <v>5</v>
      </c>
      <c r="O49" s="18">
        <v>5</v>
      </c>
      <c r="P49" s="18">
        <v>5</v>
      </c>
      <c r="Q49" s="18">
        <v>5</v>
      </c>
    </row>
    <row r="50" spans="1:23" x14ac:dyDescent="0.25">
      <c r="A50" s="1">
        <f t="shared" si="0"/>
        <v>8</v>
      </c>
      <c r="B50" s="18">
        <v>4</v>
      </c>
      <c r="C50" s="18">
        <v>4</v>
      </c>
      <c r="D50" s="18">
        <v>4</v>
      </c>
      <c r="E50" s="18">
        <v>5</v>
      </c>
      <c r="F50" s="18">
        <v>4</v>
      </c>
      <c r="G50" s="18">
        <v>4</v>
      </c>
      <c r="H50" s="18" t="s">
        <v>25</v>
      </c>
      <c r="I50" s="18" t="s">
        <v>25</v>
      </c>
      <c r="J50" s="18">
        <v>4</v>
      </c>
      <c r="K50" s="18" t="s">
        <v>25</v>
      </c>
      <c r="L50" s="18">
        <v>5</v>
      </c>
      <c r="M50" s="18">
        <v>4</v>
      </c>
      <c r="N50" s="18">
        <v>5</v>
      </c>
      <c r="O50" s="18">
        <v>5</v>
      </c>
      <c r="P50" s="18">
        <v>5</v>
      </c>
      <c r="Q50" s="18">
        <v>5</v>
      </c>
    </row>
    <row r="51" spans="1:23" x14ac:dyDescent="0.25">
      <c r="A51" s="1">
        <f t="shared" si="0"/>
        <v>9</v>
      </c>
      <c r="B51" s="18">
        <v>4</v>
      </c>
      <c r="C51" s="18">
        <v>4</v>
      </c>
      <c r="D51" s="18">
        <v>5</v>
      </c>
      <c r="E51" s="18">
        <v>4</v>
      </c>
      <c r="F51" s="18">
        <v>3</v>
      </c>
      <c r="G51" s="18">
        <v>3</v>
      </c>
      <c r="H51" s="18">
        <v>4</v>
      </c>
      <c r="I51" s="18">
        <v>3</v>
      </c>
      <c r="J51" s="18">
        <v>4</v>
      </c>
      <c r="K51" s="18">
        <v>3</v>
      </c>
      <c r="L51" s="18">
        <v>3</v>
      </c>
      <c r="M51" s="18">
        <v>3</v>
      </c>
      <c r="N51" s="18">
        <v>4</v>
      </c>
      <c r="O51" s="18">
        <v>3</v>
      </c>
      <c r="P51" s="18">
        <v>5</v>
      </c>
      <c r="Q51" s="18">
        <v>5</v>
      </c>
    </row>
    <row r="52" spans="1:23" x14ac:dyDescent="0.25">
      <c r="A52" s="1">
        <f t="shared" si="0"/>
        <v>10</v>
      </c>
      <c r="B52" s="18" t="s">
        <v>25</v>
      </c>
      <c r="C52" s="18">
        <v>2</v>
      </c>
      <c r="D52" s="18">
        <v>5</v>
      </c>
      <c r="E52" s="18">
        <v>4</v>
      </c>
      <c r="F52" s="18">
        <v>4</v>
      </c>
      <c r="G52" s="18">
        <v>4</v>
      </c>
      <c r="H52" s="18">
        <v>3</v>
      </c>
      <c r="I52" s="18" t="s">
        <v>25</v>
      </c>
      <c r="J52" s="18">
        <v>4</v>
      </c>
      <c r="K52" s="18" t="s">
        <v>25</v>
      </c>
      <c r="L52" s="18">
        <v>4</v>
      </c>
      <c r="M52" s="18">
        <v>4</v>
      </c>
      <c r="N52" s="18">
        <v>5</v>
      </c>
      <c r="O52" s="18">
        <v>5</v>
      </c>
      <c r="P52" s="18">
        <v>5</v>
      </c>
      <c r="Q52" s="18">
        <v>5</v>
      </c>
    </row>
    <row r="53" spans="1:23" x14ac:dyDescent="0.25">
      <c r="A53" s="1">
        <f t="shared" si="0"/>
        <v>11</v>
      </c>
      <c r="B53" s="18">
        <v>5</v>
      </c>
      <c r="C53" s="18">
        <v>4</v>
      </c>
      <c r="D53" s="18">
        <v>5</v>
      </c>
      <c r="E53" s="18">
        <v>5</v>
      </c>
      <c r="F53" s="18">
        <v>5</v>
      </c>
      <c r="G53" s="18">
        <v>4</v>
      </c>
      <c r="H53" s="18">
        <v>5</v>
      </c>
      <c r="I53" s="18">
        <v>4</v>
      </c>
      <c r="J53" s="18">
        <v>5</v>
      </c>
      <c r="K53" s="18">
        <v>5</v>
      </c>
      <c r="L53" s="18">
        <v>5</v>
      </c>
      <c r="M53" s="18">
        <v>5</v>
      </c>
      <c r="N53" s="18">
        <v>4</v>
      </c>
      <c r="O53" s="18">
        <v>5</v>
      </c>
      <c r="P53" s="18">
        <v>4</v>
      </c>
      <c r="Q53" s="18">
        <v>5</v>
      </c>
    </row>
    <row r="54" spans="1:23" x14ac:dyDescent="0.25">
      <c r="A54" s="1">
        <f t="shared" si="0"/>
        <v>12</v>
      </c>
      <c r="B54" s="18">
        <v>5</v>
      </c>
      <c r="C54" s="18">
        <v>5</v>
      </c>
      <c r="D54" s="18">
        <v>5</v>
      </c>
      <c r="E54" s="18">
        <v>5</v>
      </c>
      <c r="F54" s="18">
        <v>5</v>
      </c>
      <c r="G54" s="18">
        <v>5</v>
      </c>
      <c r="H54" s="18">
        <v>5</v>
      </c>
      <c r="I54" s="18">
        <v>5</v>
      </c>
      <c r="J54" s="18">
        <v>5</v>
      </c>
      <c r="K54" s="18">
        <v>5</v>
      </c>
      <c r="L54" s="18">
        <v>5</v>
      </c>
      <c r="M54" s="18">
        <v>5</v>
      </c>
      <c r="N54" s="18">
        <v>5</v>
      </c>
      <c r="O54" s="18">
        <v>5</v>
      </c>
      <c r="P54" s="18">
        <v>5</v>
      </c>
      <c r="Q54" s="18">
        <v>5</v>
      </c>
    </row>
    <row r="55" spans="1:23" x14ac:dyDescent="0.25">
      <c r="A55" s="1">
        <f t="shared" si="0"/>
        <v>13</v>
      </c>
      <c r="B55" s="18">
        <v>5</v>
      </c>
      <c r="C55" s="18">
        <v>5</v>
      </c>
      <c r="D55" s="18">
        <v>5</v>
      </c>
      <c r="E55" s="18">
        <v>5</v>
      </c>
      <c r="F55" s="18">
        <v>5</v>
      </c>
      <c r="G55" s="18">
        <v>5</v>
      </c>
      <c r="H55" s="18" t="s">
        <v>25</v>
      </c>
      <c r="I55" s="18">
        <v>5</v>
      </c>
      <c r="J55" s="18">
        <v>5</v>
      </c>
      <c r="K55" s="18">
        <v>5</v>
      </c>
      <c r="L55" s="18">
        <v>5</v>
      </c>
      <c r="M55" s="18">
        <v>5</v>
      </c>
      <c r="N55" s="18">
        <v>5</v>
      </c>
      <c r="O55" s="18" t="s">
        <v>25</v>
      </c>
      <c r="P55" s="18">
        <v>5</v>
      </c>
      <c r="Q55" s="18">
        <v>5</v>
      </c>
    </row>
    <row r="56" spans="1:23" x14ac:dyDescent="0.25">
      <c r="A56" s="1">
        <f t="shared" si="0"/>
        <v>14</v>
      </c>
      <c r="B56" s="18">
        <v>1</v>
      </c>
      <c r="C56" s="18">
        <v>1</v>
      </c>
      <c r="D56" s="18">
        <v>1</v>
      </c>
      <c r="E56" s="18">
        <v>1</v>
      </c>
      <c r="F56" s="18">
        <v>1</v>
      </c>
      <c r="G56" s="18">
        <v>1</v>
      </c>
      <c r="H56" s="18">
        <v>1</v>
      </c>
      <c r="I56" s="18">
        <v>1</v>
      </c>
      <c r="J56" s="18">
        <v>1</v>
      </c>
      <c r="K56" s="18">
        <v>1</v>
      </c>
      <c r="L56" s="18">
        <v>1</v>
      </c>
      <c r="M56" s="18">
        <v>1</v>
      </c>
      <c r="N56" s="18">
        <v>1</v>
      </c>
      <c r="O56" s="18">
        <v>1</v>
      </c>
      <c r="P56" s="18">
        <v>1</v>
      </c>
      <c r="Q56" s="18">
        <v>1</v>
      </c>
    </row>
    <row r="57" spans="1:23" x14ac:dyDescent="0.25">
      <c r="A57" s="1">
        <f t="shared" si="0"/>
        <v>15</v>
      </c>
      <c r="B57" s="18">
        <v>3</v>
      </c>
      <c r="C57" s="18">
        <v>3</v>
      </c>
      <c r="D57" s="18">
        <v>3</v>
      </c>
      <c r="E57" s="18">
        <v>3</v>
      </c>
      <c r="F57" s="18">
        <v>3</v>
      </c>
      <c r="G57" s="18" t="s">
        <v>25</v>
      </c>
      <c r="H57" s="18">
        <v>2</v>
      </c>
      <c r="I57" s="18" t="s">
        <v>25</v>
      </c>
      <c r="J57" s="18">
        <v>5</v>
      </c>
      <c r="K57" s="18" t="s">
        <v>25</v>
      </c>
      <c r="L57" s="18" t="s">
        <v>25</v>
      </c>
      <c r="M57" s="18">
        <v>3</v>
      </c>
      <c r="N57" s="18">
        <v>4</v>
      </c>
      <c r="O57" s="18">
        <v>4</v>
      </c>
      <c r="P57" s="18">
        <v>4</v>
      </c>
      <c r="Q57" s="18">
        <v>4</v>
      </c>
      <c r="R57" s="18"/>
      <c r="S57" s="18"/>
      <c r="T57" s="18"/>
      <c r="U57" s="18"/>
      <c r="V57" s="18"/>
      <c r="W57" s="18"/>
    </row>
    <row r="58" spans="1:23" x14ac:dyDescent="0.25">
      <c r="A58" s="28" t="s">
        <v>26</v>
      </c>
      <c r="B58" s="33">
        <f>AVERAGEIF(B43:B57,"&gt;0")</f>
        <v>3.5384615384615383</v>
      </c>
      <c r="C58" s="33">
        <f t="shared" ref="C58:Q58" si="1">AVERAGEIF(C43:C57,"&gt;0")</f>
        <v>3.4666666666666668</v>
      </c>
      <c r="D58" s="33">
        <f t="shared" si="1"/>
        <v>3.8</v>
      </c>
      <c r="E58" s="33">
        <f t="shared" si="1"/>
        <v>3.8666666666666667</v>
      </c>
      <c r="F58" s="33">
        <f t="shared" si="1"/>
        <v>3.8</v>
      </c>
      <c r="G58" s="33">
        <f t="shared" si="1"/>
        <v>3.9285714285714284</v>
      </c>
      <c r="H58" s="33">
        <f t="shared" si="1"/>
        <v>3.4615384615384617</v>
      </c>
      <c r="I58" s="33">
        <f t="shared" si="1"/>
        <v>3.9166666666666665</v>
      </c>
      <c r="J58" s="33">
        <f t="shared" si="1"/>
        <v>4.1428571428571432</v>
      </c>
      <c r="K58" s="33">
        <f t="shared" si="1"/>
        <v>3.7777777777777777</v>
      </c>
      <c r="L58" s="33">
        <f t="shared" si="1"/>
        <v>3.8461538461538463</v>
      </c>
      <c r="M58" s="33">
        <f t="shared" si="1"/>
        <v>3.8666666666666667</v>
      </c>
      <c r="N58" s="33">
        <f t="shared" si="1"/>
        <v>4.0666666666666664</v>
      </c>
      <c r="O58" s="33">
        <f t="shared" si="1"/>
        <v>4.0769230769230766</v>
      </c>
      <c r="P58" s="33">
        <f t="shared" si="1"/>
        <v>4</v>
      </c>
      <c r="Q58" s="33">
        <f t="shared" si="1"/>
        <v>4.5</v>
      </c>
      <c r="R58" s="18"/>
      <c r="S58" s="18"/>
      <c r="T58" s="18"/>
      <c r="U58" s="18"/>
      <c r="V58" s="18"/>
      <c r="W58" s="18"/>
    </row>
  </sheetData>
  <mergeCells count="5">
    <mergeCell ref="A1:B1"/>
    <mergeCell ref="A33:B33"/>
    <mergeCell ref="B34:N34"/>
    <mergeCell ref="B35:O35"/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workbookViewId="0">
      <selection activeCell="A7" sqref="A7"/>
    </sheetView>
  </sheetViews>
  <sheetFormatPr baseColWidth="10" defaultColWidth="11.42578125" defaultRowHeight="15" x14ac:dyDescent="0.25"/>
  <cols>
    <col min="1" max="1" width="31" customWidth="1"/>
    <col min="2" max="20" width="36.7109375" customWidth="1"/>
  </cols>
  <sheetData>
    <row r="1" spans="1:14" ht="33.75" x14ac:dyDescent="0.5">
      <c r="A1" s="37" t="s">
        <v>0</v>
      </c>
      <c r="B1" s="38"/>
    </row>
    <row r="2" spans="1:14" ht="41.25" customHeight="1" x14ac:dyDescent="0.25">
      <c r="B2" s="39" t="s">
        <v>3</v>
      </c>
      <c r="C2" s="40"/>
      <c r="D2" s="40"/>
      <c r="E2" s="40"/>
      <c r="F2" s="40"/>
      <c r="G2" s="40"/>
      <c r="H2" s="36"/>
      <c r="I2" s="36"/>
      <c r="J2" s="36"/>
      <c r="K2" s="36"/>
      <c r="L2" s="36"/>
      <c r="M2" s="36"/>
      <c r="N2" s="36"/>
    </row>
    <row r="3" spans="1:14" ht="23.25" x14ac:dyDescent="0.35">
      <c r="B3" s="14" t="s">
        <v>51</v>
      </c>
    </row>
    <row r="4" spans="1:14" x14ac:dyDescent="0.25">
      <c r="B4" s="4" t="s">
        <v>52</v>
      </c>
    </row>
    <row r="5" spans="1:14" x14ac:dyDescent="0.25">
      <c r="B5" s="4" t="s">
        <v>53</v>
      </c>
    </row>
    <row r="6" spans="1:14" x14ac:dyDescent="0.25">
      <c r="B6" s="4" t="s">
        <v>54</v>
      </c>
    </row>
    <row r="7" spans="1:14" x14ac:dyDescent="0.25">
      <c r="B7" s="4"/>
    </row>
    <row r="8" spans="1:14" ht="15.75" thickBot="1" x14ac:dyDescent="0.3"/>
    <row r="9" spans="1:14" ht="50.1" customHeight="1" x14ac:dyDescent="0.25">
      <c r="B9" s="6" t="s">
        <v>34</v>
      </c>
      <c r="C9" s="7">
        <v>1</v>
      </c>
      <c r="D9" s="7">
        <v>2</v>
      </c>
      <c r="E9" s="7">
        <v>3</v>
      </c>
      <c r="F9" s="7">
        <v>4</v>
      </c>
      <c r="G9" s="7">
        <v>5</v>
      </c>
      <c r="H9" s="7" t="s">
        <v>25</v>
      </c>
      <c r="I9" s="7" t="s">
        <v>35</v>
      </c>
      <c r="J9" s="8" t="s">
        <v>36</v>
      </c>
    </row>
    <row r="10" spans="1:14" ht="50.1" customHeight="1" x14ac:dyDescent="0.25">
      <c r="B10" s="9" t="s">
        <v>9</v>
      </c>
      <c r="C10" s="5">
        <v>0</v>
      </c>
      <c r="D10" s="5">
        <v>0</v>
      </c>
      <c r="E10" s="5">
        <v>2</v>
      </c>
      <c r="F10" s="5">
        <v>1</v>
      </c>
      <c r="G10" s="5">
        <v>1</v>
      </c>
      <c r="H10" s="5">
        <v>0</v>
      </c>
      <c r="I10" s="5">
        <v>3.75</v>
      </c>
      <c r="J10" s="10">
        <v>4.1500000000000004</v>
      </c>
    </row>
    <row r="11" spans="1:14" ht="50.1" customHeight="1" x14ac:dyDescent="0.25">
      <c r="B11" s="9" t="s">
        <v>37</v>
      </c>
      <c r="C11" s="5">
        <v>0</v>
      </c>
      <c r="D11" s="5">
        <v>1</v>
      </c>
      <c r="E11" s="5">
        <v>1</v>
      </c>
      <c r="F11" s="5">
        <v>1</v>
      </c>
      <c r="G11" s="5">
        <v>1</v>
      </c>
      <c r="H11" s="5">
        <v>0</v>
      </c>
      <c r="I11" s="5">
        <v>3.5</v>
      </c>
      <c r="J11" s="10">
        <v>4.22</v>
      </c>
    </row>
    <row r="12" spans="1:14" ht="50.1" customHeight="1" x14ac:dyDescent="0.25">
      <c r="B12" s="9" t="s">
        <v>38</v>
      </c>
      <c r="C12" s="5">
        <v>0</v>
      </c>
      <c r="D12" s="5">
        <v>1</v>
      </c>
      <c r="E12" s="5">
        <v>1</v>
      </c>
      <c r="F12" s="5">
        <v>1</v>
      </c>
      <c r="G12" s="5">
        <v>1</v>
      </c>
      <c r="H12" s="5">
        <v>0</v>
      </c>
      <c r="I12" s="5">
        <v>3.5</v>
      </c>
      <c r="J12" s="10">
        <v>4.21</v>
      </c>
    </row>
    <row r="13" spans="1:14" ht="50.1" customHeight="1" x14ac:dyDescent="0.25">
      <c r="B13" s="9" t="s">
        <v>39</v>
      </c>
      <c r="C13" s="5">
        <v>0</v>
      </c>
      <c r="D13" s="5">
        <v>0</v>
      </c>
      <c r="E13" s="5">
        <v>2</v>
      </c>
      <c r="F13" s="5">
        <v>1</v>
      </c>
      <c r="G13" s="5">
        <v>1</v>
      </c>
      <c r="H13" s="5">
        <v>0</v>
      </c>
      <c r="I13" s="5">
        <v>3.75</v>
      </c>
      <c r="J13" s="10">
        <v>4.2699999999999996</v>
      </c>
    </row>
    <row r="14" spans="1:14" ht="50.1" customHeight="1" x14ac:dyDescent="0.25">
      <c r="B14" s="9" t="s">
        <v>13</v>
      </c>
      <c r="C14" s="5">
        <v>0</v>
      </c>
      <c r="D14" s="5">
        <v>0</v>
      </c>
      <c r="E14" s="5">
        <v>2</v>
      </c>
      <c r="F14" s="5">
        <v>1</v>
      </c>
      <c r="G14" s="5">
        <v>1</v>
      </c>
      <c r="H14" s="5">
        <v>0</v>
      </c>
      <c r="I14" s="5">
        <v>3.75</v>
      </c>
      <c r="J14" s="10">
        <v>4.3600000000000003</v>
      </c>
    </row>
    <row r="15" spans="1:14" ht="50.1" customHeight="1" x14ac:dyDescent="0.25">
      <c r="B15" s="9" t="s">
        <v>14</v>
      </c>
      <c r="C15" s="5">
        <v>1</v>
      </c>
      <c r="D15" s="5">
        <v>0</v>
      </c>
      <c r="E15" s="5">
        <v>0</v>
      </c>
      <c r="F15" s="5">
        <v>1</v>
      </c>
      <c r="G15" s="5">
        <v>2</v>
      </c>
      <c r="H15" s="5">
        <v>0</v>
      </c>
      <c r="I15" s="5">
        <v>3.75</v>
      </c>
      <c r="J15" s="10">
        <v>4.1100000000000003</v>
      </c>
    </row>
    <row r="16" spans="1:14" ht="50.1" customHeight="1" x14ac:dyDescent="0.25">
      <c r="B16" s="9" t="s">
        <v>15</v>
      </c>
      <c r="C16" s="5">
        <v>0</v>
      </c>
      <c r="D16" s="5">
        <v>0</v>
      </c>
      <c r="E16" s="5">
        <v>2</v>
      </c>
      <c r="F16" s="5">
        <v>1</v>
      </c>
      <c r="G16" s="5">
        <v>1</v>
      </c>
      <c r="H16" s="5">
        <v>0</v>
      </c>
      <c r="I16" s="5">
        <v>3.75</v>
      </c>
      <c r="J16" s="10">
        <v>3.84</v>
      </c>
    </row>
    <row r="17" spans="2:11" ht="50.1" customHeight="1" x14ac:dyDescent="0.25">
      <c r="B17" s="9" t="s">
        <v>16</v>
      </c>
      <c r="C17" s="5">
        <v>0</v>
      </c>
      <c r="D17" s="5">
        <v>2</v>
      </c>
      <c r="E17" s="5">
        <v>0</v>
      </c>
      <c r="F17" s="5">
        <v>1</v>
      </c>
      <c r="G17" s="5">
        <v>1</v>
      </c>
      <c r="H17" s="5">
        <v>0</v>
      </c>
      <c r="I17" s="5">
        <v>3.25</v>
      </c>
      <c r="J17" s="10">
        <v>4.16</v>
      </c>
    </row>
    <row r="18" spans="2:11" ht="50.1" customHeight="1" x14ac:dyDescent="0.25">
      <c r="B18" s="9" t="s">
        <v>17</v>
      </c>
      <c r="C18" s="5">
        <v>0</v>
      </c>
      <c r="D18" s="5">
        <v>0</v>
      </c>
      <c r="E18" s="5">
        <v>1</v>
      </c>
      <c r="F18" s="5">
        <v>2</v>
      </c>
      <c r="G18" s="5">
        <v>1</v>
      </c>
      <c r="H18" s="5">
        <v>0</v>
      </c>
      <c r="I18" s="5">
        <v>4</v>
      </c>
      <c r="J18" s="10">
        <v>4.28</v>
      </c>
    </row>
    <row r="19" spans="2:11" ht="50.1" customHeight="1" x14ac:dyDescent="0.25">
      <c r="B19" s="9" t="s">
        <v>18</v>
      </c>
      <c r="C19" s="5">
        <v>0</v>
      </c>
      <c r="D19" s="5">
        <v>1</v>
      </c>
      <c r="E19" s="5">
        <v>0</v>
      </c>
      <c r="F19" s="5">
        <v>0</v>
      </c>
      <c r="G19" s="5">
        <v>2</v>
      </c>
      <c r="H19" s="5">
        <v>1</v>
      </c>
      <c r="I19" s="5">
        <v>4</v>
      </c>
      <c r="J19" s="10">
        <v>4.0599999999999996</v>
      </c>
    </row>
    <row r="20" spans="2:11" ht="50.1" customHeight="1" x14ac:dyDescent="0.25">
      <c r="B20" s="9" t="s">
        <v>19</v>
      </c>
      <c r="C20" s="5">
        <v>0</v>
      </c>
      <c r="D20" s="5">
        <v>0</v>
      </c>
      <c r="E20" s="5">
        <v>1</v>
      </c>
      <c r="F20" s="5">
        <v>2</v>
      </c>
      <c r="G20" s="5">
        <v>1</v>
      </c>
      <c r="H20" s="5">
        <v>0</v>
      </c>
      <c r="I20" s="5">
        <v>4</v>
      </c>
      <c r="J20" s="10">
        <v>4.24</v>
      </c>
    </row>
    <row r="21" spans="2:11" ht="50.1" customHeight="1" thickBot="1" x14ac:dyDescent="0.3">
      <c r="B21" s="11" t="s">
        <v>20</v>
      </c>
      <c r="C21" s="12">
        <v>0</v>
      </c>
      <c r="D21" s="12">
        <v>0</v>
      </c>
      <c r="E21" s="12">
        <v>2</v>
      </c>
      <c r="F21" s="12">
        <v>1</v>
      </c>
      <c r="G21" s="12">
        <v>1</v>
      </c>
      <c r="H21" s="12">
        <v>0</v>
      </c>
      <c r="I21" s="12">
        <v>3.75</v>
      </c>
      <c r="J21" s="13">
        <v>4.21</v>
      </c>
    </row>
    <row r="24" spans="2:11" ht="15.75" thickBot="1" x14ac:dyDescent="0.3"/>
    <row r="25" spans="2:11" ht="50.1" customHeight="1" x14ac:dyDescent="0.25">
      <c r="B25" s="15" t="s">
        <v>40</v>
      </c>
      <c r="C25" s="7">
        <v>1</v>
      </c>
      <c r="D25" s="7">
        <v>2</v>
      </c>
      <c r="E25" s="7">
        <v>3</v>
      </c>
      <c r="F25" s="7">
        <v>4</v>
      </c>
      <c r="G25" s="7">
        <v>5</v>
      </c>
      <c r="H25" s="7">
        <v>6</v>
      </c>
      <c r="I25" s="7" t="s">
        <v>35</v>
      </c>
      <c r="J25" s="8" t="s">
        <v>36</v>
      </c>
    </row>
    <row r="26" spans="2:11" ht="50.1" customHeight="1" x14ac:dyDescent="0.25">
      <c r="B26" s="9" t="s">
        <v>21</v>
      </c>
      <c r="C26" s="5">
        <v>0</v>
      </c>
      <c r="D26" s="5">
        <v>0</v>
      </c>
      <c r="E26" s="5">
        <v>1</v>
      </c>
      <c r="F26" s="5">
        <v>0</v>
      </c>
      <c r="G26" s="5">
        <v>2</v>
      </c>
      <c r="H26" s="5">
        <v>1</v>
      </c>
      <c r="I26" s="5">
        <v>4.33</v>
      </c>
      <c r="J26" s="10">
        <v>4.4400000000000004</v>
      </c>
    </row>
    <row r="27" spans="2:11" ht="50.1" customHeight="1" x14ac:dyDescent="0.25">
      <c r="B27" s="9" t="s">
        <v>22</v>
      </c>
      <c r="C27" s="5">
        <v>0</v>
      </c>
      <c r="D27" s="5">
        <v>0</v>
      </c>
      <c r="E27" s="5">
        <v>0</v>
      </c>
      <c r="F27" s="5">
        <v>1</v>
      </c>
      <c r="G27" s="5">
        <v>2</v>
      </c>
      <c r="H27" s="5">
        <v>1</v>
      </c>
      <c r="I27" s="5">
        <v>4.67</v>
      </c>
      <c r="J27" s="10">
        <v>4.3600000000000003</v>
      </c>
    </row>
    <row r="28" spans="2:11" ht="50.1" customHeight="1" x14ac:dyDescent="0.25">
      <c r="B28" s="9" t="s">
        <v>23</v>
      </c>
      <c r="C28" s="5">
        <v>0</v>
      </c>
      <c r="D28" s="5">
        <v>0</v>
      </c>
      <c r="E28" s="5">
        <v>0</v>
      </c>
      <c r="F28" s="5">
        <v>1</v>
      </c>
      <c r="G28" s="5">
        <v>2</v>
      </c>
      <c r="H28" s="5">
        <v>1</v>
      </c>
      <c r="I28" s="5">
        <v>4.67</v>
      </c>
      <c r="J28" s="10">
        <v>4.5</v>
      </c>
    </row>
    <row r="29" spans="2:11" ht="50.1" customHeight="1" thickBot="1" x14ac:dyDescent="0.3">
      <c r="B29" s="11" t="s">
        <v>24</v>
      </c>
      <c r="C29" s="12">
        <v>0</v>
      </c>
      <c r="D29" s="12">
        <v>0</v>
      </c>
      <c r="E29" s="12">
        <v>0</v>
      </c>
      <c r="F29" s="12">
        <v>2</v>
      </c>
      <c r="G29" s="12">
        <v>2</v>
      </c>
      <c r="H29" s="12">
        <v>0</v>
      </c>
      <c r="I29" s="12">
        <v>4.5</v>
      </c>
      <c r="J29" s="13">
        <v>4.6500000000000004</v>
      </c>
    </row>
    <row r="30" spans="2:11" ht="30" customHeight="1" x14ac:dyDescent="0.25">
      <c r="C30" s="23"/>
      <c r="D30" s="24"/>
      <c r="E30" s="24"/>
      <c r="F30" s="24"/>
      <c r="G30" s="24"/>
      <c r="H30" s="24"/>
      <c r="I30" s="24"/>
      <c r="J30" s="24"/>
      <c r="K30" s="24"/>
    </row>
    <row r="31" spans="2:11" ht="30" customHeight="1" x14ac:dyDescent="0.25">
      <c r="C31" s="23"/>
      <c r="D31" s="24"/>
      <c r="E31" s="24"/>
      <c r="F31" s="24"/>
      <c r="G31" s="24"/>
      <c r="H31" s="24"/>
      <c r="I31" s="24"/>
      <c r="J31" s="24"/>
      <c r="K31" s="24"/>
    </row>
    <row r="32" spans="2:11" ht="30" customHeight="1" x14ac:dyDescent="0.25">
      <c r="C32" s="23"/>
      <c r="D32" s="24"/>
      <c r="E32" s="24"/>
      <c r="F32" s="24"/>
      <c r="G32" s="24"/>
      <c r="H32" s="24"/>
      <c r="I32" s="24"/>
      <c r="J32" s="24"/>
      <c r="K32" s="24"/>
    </row>
    <row r="33" spans="1:19" ht="33.75" x14ac:dyDescent="0.5">
      <c r="A33" s="37" t="s">
        <v>2</v>
      </c>
      <c r="B33" s="38"/>
    </row>
    <row r="34" spans="1:19" ht="24.95" customHeight="1" x14ac:dyDescent="0.25">
      <c r="A34" s="3"/>
      <c r="B34" s="39" t="s">
        <v>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9" ht="24.95" customHeight="1" x14ac:dyDescent="0.25">
      <c r="A35" s="3"/>
      <c r="B35" s="41" t="s">
        <v>51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1:19" ht="24.95" customHeight="1" x14ac:dyDescent="0.25">
      <c r="A36" s="3"/>
      <c r="B36" s="4" t="s">
        <v>55</v>
      </c>
      <c r="F36" s="1">
        <v>9</v>
      </c>
    </row>
    <row r="37" spans="1:19" ht="24.95" customHeight="1" x14ac:dyDescent="0.25">
      <c r="A37" s="3"/>
      <c r="B37" s="4" t="s">
        <v>28</v>
      </c>
      <c r="F37" s="1">
        <v>33</v>
      </c>
    </row>
    <row r="38" spans="1:19" ht="29.25" customHeight="1" x14ac:dyDescent="0.25">
      <c r="A38" s="3"/>
      <c r="B38" s="4" t="s">
        <v>7</v>
      </c>
      <c r="F38" s="25">
        <f>F36/33</f>
        <v>0.27272727272727271</v>
      </c>
    </row>
    <row r="42" spans="1:19" ht="51" x14ac:dyDescent="0.25">
      <c r="A42" s="16" t="s">
        <v>8</v>
      </c>
      <c r="B42" s="24" t="s">
        <v>9</v>
      </c>
      <c r="C42" s="24" t="s">
        <v>10</v>
      </c>
      <c r="D42" s="24" t="s">
        <v>11</v>
      </c>
      <c r="E42" s="24" t="s">
        <v>12</v>
      </c>
      <c r="F42" s="24" t="s">
        <v>13</v>
      </c>
      <c r="G42" s="24" t="s">
        <v>14</v>
      </c>
      <c r="H42" s="24" t="s">
        <v>15</v>
      </c>
      <c r="I42" s="24" t="s">
        <v>16</v>
      </c>
      <c r="J42" s="24" t="s">
        <v>17</v>
      </c>
      <c r="K42" s="24" t="s">
        <v>18</v>
      </c>
      <c r="L42" s="24" t="s">
        <v>19</v>
      </c>
      <c r="M42" s="24" t="s">
        <v>20</v>
      </c>
      <c r="N42" s="24" t="s">
        <v>21</v>
      </c>
      <c r="O42" s="24" t="s">
        <v>22</v>
      </c>
      <c r="P42" s="24" t="s">
        <v>23</v>
      </c>
      <c r="Q42" s="24" t="s">
        <v>24</v>
      </c>
      <c r="R42" s="20"/>
      <c r="S42" s="20"/>
    </row>
    <row r="43" spans="1:19" x14ac:dyDescent="0.25">
      <c r="A43" s="30">
        <v>1</v>
      </c>
      <c r="B43" s="22">
        <v>3</v>
      </c>
      <c r="C43" s="22">
        <v>3</v>
      </c>
      <c r="D43" s="22">
        <v>5</v>
      </c>
      <c r="E43" s="22">
        <v>5</v>
      </c>
      <c r="F43" s="22">
        <v>5</v>
      </c>
      <c r="G43" s="22">
        <v>3</v>
      </c>
      <c r="H43" s="22">
        <v>4</v>
      </c>
      <c r="I43" s="22" t="s">
        <v>25</v>
      </c>
      <c r="J43" s="22">
        <v>4</v>
      </c>
      <c r="K43" s="22">
        <v>5</v>
      </c>
      <c r="L43" s="22">
        <v>4</v>
      </c>
      <c r="M43" s="22">
        <v>4</v>
      </c>
      <c r="N43" s="22">
        <v>5</v>
      </c>
      <c r="O43" s="22">
        <v>5</v>
      </c>
      <c r="P43" s="22">
        <v>3</v>
      </c>
      <c r="Q43" s="22">
        <v>5</v>
      </c>
      <c r="R43" s="20"/>
      <c r="S43" s="20"/>
    </row>
    <row r="44" spans="1:19" x14ac:dyDescent="0.25">
      <c r="A44" s="30">
        <f>(A43+1)</f>
        <v>2</v>
      </c>
      <c r="B44" s="22">
        <v>5</v>
      </c>
      <c r="C44" s="22">
        <v>5</v>
      </c>
      <c r="D44" s="22">
        <v>4</v>
      </c>
      <c r="E44" s="22">
        <v>5</v>
      </c>
      <c r="F44" s="22">
        <v>5</v>
      </c>
      <c r="G44" s="22">
        <v>3</v>
      </c>
      <c r="H44" s="22">
        <v>5</v>
      </c>
      <c r="I44" s="22">
        <v>5</v>
      </c>
      <c r="J44" s="22">
        <v>5</v>
      </c>
      <c r="K44" s="22">
        <v>4</v>
      </c>
      <c r="L44" s="22">
        <v>5</v>
      </c>
      <c r="M44" s="22">
        <v>5</v>
      </c>
      <c r="N44" s="22">
        <v>5</v>
      </c>
      <c r="O44" s="22">
        <v>5</v>
      </c>
      <c r="P44" s="22">
        <v>5</v>
      </c>
      <c r="Q44" s="22">
        <v>5</v>
      </c>
      <c r="R44" s="20"/>
      <c r="S44" s="20"/>
    </row>
    <row r="45" spans="1:19" x14ac:dyDescent="0.25">
      <c r="A45" s="30">
        <f t="shared" ref="A45:A51" si="0">(A44+1)</f>
        <v>3</v>
      </c>
      <c r="B45" s="22">
        <v>3</v>
      </c>
      <c r="C45" s="22">
        <v>2</v>
      </c>
      <c r="D45" s="22">
        <v>4</v>
      </c>
      <c r="E45" s="22">
        <v>3</v>
      </c>
      <c r="F45" s="22">
        <v>1</v>
      </c>
      <c r="G45" s="22">
        <v>5</v>
      </c>
      <c r="H45" s="22">
        <v>2</v>
      </c>
      <c r="I45" s="22">
        <v>1</v>
      </c>
      <c r="J45" s="22">
        <v>5</v>
      </c>
      <c r="K45" s="22" t="s">
        <v>25</v>
      </c>
      <c r="L45" s="22">
        <v>3</v>
      </c>
      <c r="M45" s="22">
        <v>2</v>
      </c>
      <c r="N45" s="22">
        <v>4</v>
      </c>
      <c r="O45" s="22">
        <v>4</v>
      </c>
      <c r="P45" s="22">
        <v>4</v>
      </c>
      <c r="Q45" s="22">
        <v>4</v>
      </c>
      <c r="R45" s="20"/>
      <c r="S45" s="20"/>
    </row>
    <row r="46" spans="1:19" x14ac:dyDescent="0.25">
      <c r="A46" s="30">
        <f t="shared" si="0"/>
        <v>4</v>
      </c>
      <c r="B46" s="22">
        <v>3</v>
      </c>
      <c r="C46" s="22" t="s">
        <v>25</v>
      </c>
      <c r="D46" s="22">
        <v>5</v>
      </c>
      <c r="E46" s="22">
        <v>5</v>
      </c>
      <c r="F46" s="22">
        <v>4</v>
      </c>
      <c r="G46" s="22">
        <v>1</v>
      </c>
      <c r="H46" s="22">
        <v>4</v>
      </c>
      <c r="I46" s="22" t="s">
        <v>25</v>
      </c>
      <c r="J46" s="22">
        <v>3</v>
      </c>
      <c r="K46" s="22" t="s">
        <v>25</v>
      </c>
      <c r="L46" s="22">
        <v>4</v>
      </c>
      <c r="M46" s="22">
        <v>4</v>
      </c>
      <c r="N46" s="22" t="s">
        <v>25</v>
      </c>
      <c r="O46" s="22" t="s">
        <v>25</v>
      </c>
      <c r="P46" s="22">
        <v>5</v>
      </c>
      <c r="Q46" s="22" t="s">
        <v>25</v>
      </c>
      <c r="R46" s="20"/>
      <c r="S46" s="20"/>
    </row>
    <row r="47" spans="1:19" x14ac:dyDescent="0.25">
      <c r="A47" s="30">
        <f t="shared" si="0"/>
        <v>5</v>
      </c>
      <c r="B47" s="22">
        <v>5</v>
      </c>
      <c r="C47" s="22">
        <v>4</v>
      </c>
      <c r="D47" s="22">
        <v>4</v>
      </c>
      <c r="E47" s="22">
        <v>5</v>
      </c>
      <c r="F47" s="22">
        <v>5</v>
      </c>
      <c r="G47" s="22">
        <v>4</v>
      </c>
      <c r="H47" s="22">
        <v>4</v>
      </c>
      <c r="I47" s="22">
        <v>4</v>
      </c>
      <c r="J47" s="22">
        <v>5</v>
      </c>
      <c r="K47" s="22" t="s">
        <v>25</v>
      </c>
      <c r="L47" s="22" t="s">
        <v>25</v>
      </c>
      <c r="M47" s="22">
        <v>4</v>
      </c>
      <c r="N47" s="22">
        <v>5</v>
      </c>
      <c r="O47" s="22">
        <v>5</v>
      </c>
      <c r="P47" s="22">
        <v>5</v>
      </c>
      <c r="Q47" s="22">
        <v>5</v>
      </c>
      <c r="R47" s="20"/>
      <c r="S47" s="20"/>
    </row>
    <row r="48" spans="1:19" x14ac:dyDescent="0.25">
      <c r="A48" s="30">
        <f t="shared" si="0"/>
        <v>6</v>
      </c>
      <c r="B48" s="22">
        <v>4</v>
      </c>
      <c r="C48" s="22">
        <v>4</v>
      </c>
      <c r="D48" s="22">
        <v>5</v>
      </c>
      <c r="E48" s="22">
        <v>4</v>
      </c>
      <c r="F48" s="22">
        <v>4</v>
      </c>
      <c r="G48" s="22">
        <v>4</v>
      </c>
      <c r="H48" s="22">
        <v>4</v>
      </c>
      <c r="I48" s="22">
        <v>4</v>
      </c>
      <c r="J48" s="22">
        <v>4</v>
      </c>
      <c r="K48" s="22" t="s">
        <v>25</v>
      </c>
      <c r="L48" s="22">
        <v>4</v>
      </c>
      <c r="M48" s="22">
        <v>4</v>
      </c>
      <c r="N48" s="22">
        <v>4</v>
      </c>
      <c r="O48" s="22">
        <v>3</v>
      </c>
      <c r="P48" s="22">
        <v>5</v>
      </c>
      <c r="Q48" s="22">
        <v>4</v>
      </c>
      <c r="R48" s="20"/>
      <c r="S48" s="20"/>
    </row>
    <row r="49" spans="1:19" x14ac:dyDescent="0.25">
      <c r="A49" s="30">
        <f t="shared" si="0"/>
        <v>7</v>
      </c>
      <c r="B49" s="22">
        <v>5</v>
      </c>
      <c r="C49" s="22">
        <v>5</v>
      </c>
      <c r="D49" s="22">
        <v>5</v>
      </c>
      <c r="E49" s="22">
        <v>5</v>
      </c>
      <c r="F49" s="22">
        <v>5</v>
      </c>
      <c r="G49" s="22">
        <v>5</v>
      </c>
      <c r="H49" s="22" t="s">
        <v>25</v>
      </c>
      <c r="I49" s="22">
        <v>5</v>
      </c>
      <c r="J49" s="22">
        <v>5</v>
      </c>
      <c r="K49" s="22">
        <v>5</v>
      </c>
      <c r="L49" s="22">
        <v>5</v>
      </c>
      <c r="M49" s="22">
        <v>5</v>
      </c>
      <c r="N49" s="22">
        <v>5</v>
      </c>
      <c r="O49" s="22" t="s">
        <v>25</v>
      </c>
      <c r="P49" s="22">
        <v>5</v>
      </c>
      <c r="Q49" s="22">
        <v>5</v>
      </c>
      <c r="R49" s="20"/>
      <c r="S49" s="20"/>
    </row>
    <row r="50" spans="1:19" x14ac:dyDescent="0.25">
      <c r="A50" s="30">
        <f t="shared" si="0"/>
        <v>8</v>
      </c>
      <c r="B50" s="21">
        <v>4</v>
      </c>
      <c r="C50" s="21">
        <v>3</v>
      </c>
      <c r="D50" s="21">
        <v>4</v>
      </c>
      <c r="E50" s="21">
        <v>4</v>
      </c>
      <c r="F50" s="21">
        <v>5</v>
      </c>
      <c r="G50" s="21">
        <v>3</v>
      </c>
      <c r="H50" s="21">
        <v>5</v>
      </c>
      <c r="I50" s="21" t="s">
        <v>25</v>
      </c>
      <c r="J50" s="21" t="s">
        <v>25</v>
      </c>
      <c r="K50" s="21" t="s">
        <v>25</v>
      </c>
      <c r="L50" s="21">
        <v>4</v>
      </c>
      <c r="M50" s="21">
        <v>4</v>
      </c>
      <c r="N50" s="21" t="s">
        <v>25</v>
      </c>
      <c r="O50" s="21" t="s">
        <v>25</v>
      </c>
      <c r="P50" s="21" t="s">
        <v>25</v>
      </c>
      <c r="Q50" s="21">
        <v>5</v>
      </c>
    </row>
    <row r="51" spans="1:19" x14ac:dyDescent="0.25">
      <c r="A51" s="30">
        <f t="shared" si="0"/>
        <v>9</v>
      </c>
      <c r="B51" s="1">
        <v>4</v>
      </c>
      <c r="C51" s="1">
        <v>4</v>
      </c>
      <c r="D51" s="1">
        <v>4</v>
      </c>
      <c r="E51" s="1">
        <v>4</v>
      </c>
      <c r="F51" s="1">
        <v>3</v>
      </c>
      <c r="G51" s="1">
        <v>3</v>
      </c>
      <c r="H51" s="1">
        <v>2</v>
      </c>
      <c r="I51" s="1">
        <v>3</v>
      </c>
      <c r="J51" s="1">
        <v>4</v>
      </c>
      <c r="K51" s="1" t="s">
        <v>25</v>
      </c>
      <c r="L51" s="1">
        <v>4</v>
      </c>
      <c r="M51" s="1">
        <v>4</v>
      </c>
      <c r="N51" s="1" t="s">
        <v>25</v>
      </c>
      <c r="O51" s="1" t="s">
        <v>25</v>
      </c>
      <c r="P51" s="1">
        <v>4</v>
      </c>
      <c r="Q51" s="1" t="s">
        <v>25</v>
      </c>
    </row>
    <row r="52" spans="1:19" x14ac:dyDescent="0.25">
      <c r="A52" s="32" t="s">
        <v>26</v>
      </c>
      <c r="B52" s="27">
        <f>AVERAGEIF(B43:B51,"&gt;0")</f>
        <v>4</v>
      </c>
      <c r="C52" s="27">
        <f t="shared" ref="C52:Q52" si="1">AVERAGEIF(C43:C51,"&gt;0")</f>
        <v>3.75</v>
      </c>
      <c r="D52" s="27">
        <f t="shared" si="1"/>
        <v>4.4444444444444446</v>
      </c>
      <c r="E52" s="27">
        <f t="shared" si="1"/>
        <v>4.4444444444444446</v>
      </c>
      <c r="F52" s="27">
        <f t="shared" si="1"/>
        <v>4.1111111111111107</v>
      </c>
      <c r="G52" s="27">
        <f t="shared" si="1"/>
        <v>3.4444444444444446</v>
      </c>
      <c r="H52" s="27">
        <f t="shared" si="1"/>
        <v>3.75</v>
      </c>
      <c r="I52" s="27">
        <f t="shared" si="1"/>
        <v>3.6666666666666665</v>
      </c>
      <c r="J52" s="27">
        <f t="shared" si="1"/>
        <v>4.375</v>
      </c>
      <c r="K52" s="27">
        <f t="shared" si="1"/>
        <v>4.666666666666667</v>
      </c>
      <c r="L52" s="27">
        <f t="shared" si="1"/>
        <v>4.125</v>
      </c>
      <c r="M52" s="27">
        <f t="shared" si="1"/>
        <v>4</v>
      </c>
      <c r="N52" s="27">
        <f t="shared" si="1"/>
        <v>4.666666666666667</v>
      </c>
      <c r="O52" s="27">
        <f t="shared" si="1"/>
        <v>4.4000000000000004</v>
      </c>
      <c r="P52" s="27">
        <f t="shared" si="1"/>
        <v>4.5</v>
      </c>
      <c r="Q52" s="27">
        <f t="shared" si="1"/>
        <v>4.7142857142857144</v>
      </c>
    </row>
    <row r="53" spans="1:19" x14ac:dyDescent="0.25">
      <c r="A53" s="31"/>
    </row>
    <row r="54" spans="1:19" x14ac:dyDescent="0.25">
      <c r="A54" s="31"/>
    </row>
    <row r="55" spans="1:19" x14ac:dyDescent="0.25">
      <c r="A55" s="31"/>
    </row>
    <row r="56" spans="1:19" x14ac:dyDescent="0.25">
      <c r="A56" s="31"/>
    </row>
    <row r="57" spans="1:19" x14ac:dyDescent="0.25">
      <c r="A57" s="31"/>
    </row>
    <row r="58" spans="1:19" x14ac:dyDescent="0.25">
      <c r="A58" s="31"/>
    </row>
    <row r="59" spans="1:19" x14ac:dyDescent="0.25">
      <c r="A59" s="31"/>
    </row>
    <row r="60" spans="1:19" x14ac:dyDescent="0.25">
      <c r="A60" s="31"/>
    </row>
  </sheetData>
  <mergeCells count="5">
    <mergeCell ref="A1:B1"/>
    <mergeCell ref="A33:B33"/>
    <mergeCell ref="B34:N34"/>
    <mergeCell ref="B35:O35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Resul Enc Directores 2018-19</vt:lpstr>
      <vt:lpstr>Resul Enc Directores 2019-20</vt:lpstr>
      <vt:lpstr>Resul Enc Directores 2020-21</vt:lpstr>
      <vt:lpstr>Resul Enc Directores 2021-22</vt:lpstr>
      <vt:lpstr>Resul Enc Directores 2022-23</vt:lpstr>
      <vt:lpstr>Result Enc Directores 2023-24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del Rey Montesinos</dc:creator>
  <cp:keywords/>
  <dc:description/>
  <cp:lastModifiedBy>Fernando del Rey Montesinos</cp:lastModifiedBy>
  <cp:revision/>
  <dcterms:created xsi:type="dcterms:W3CDTF">2024-06-28T11:02:24Z</dcterms:created>
  <dcterms:modified xsi:type="dcterms:W3CDTF">2024-07-04T09:20:43Z</dcterms:modified>
  <cp:category/>
  <cp:contentStatus/>
</cp:coreProperties>
</file>